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45" tabRatio="599"/>
  </bookViews>
  <sheets>
    <sheet name="12.3" sheetId="18" r:id="rId1"/>
  </sheets>
  <definedNames>
    <definedName name="_xlnm._FilterDatabase" localSheetId="0" hidden="1">'12.3'!$A$5:$AB$153</definedName>
    <definedName name="产业扶贫">#REF!</definedName>
    <definedName name="基础设施">#REF!</definedName>
    <definedName name="基础设施1">#REF!</definedName>
    <definedName name="教育_补助_培训">#REF!</definedName>
    <definedName name="教育补助">#REF!</definedName>
    <definedName name="金融扶贫">#REF!</definedName>
    <definedName name="项目类型">#REF!</definedName>
    <definedName name="易地扶贫搬迁">#REF!</definedName>
    <definedName name="_xlnm.Print_Titles" localSheetId="0">'12.3'!$2:$6</definedName>
    <definedName name="产业扶贫" localSheetId="0">#REF!</definedName>
    <definedName name="基础设施" localSheetId="0">#REF!</definedName>
    <definedName name="基础设施1" localSheetId="0">#REF!</definedName>
    <definedName name="教育_补助_培训" localSheetId="0">#REF!</definedName>
    <definedName name="教育补助" localSheetId="0">#REF!</definedName>
    <definedName name="金融扶贫" localSheetId="0">#REF!</definedName>
    <definedName name="项目类型" localSheetId="0">#REF!</definedName>
    <definedName name="易地扶贫搬迁" localSheetId="0">#REF!</definedName>
    <definedName name="_xlnm.Print_Area" localSheetId="0">'12.3'!$A$1:$AB$153</definedName>
  </definedNames>
  <calcPr calcId="144525"/>
</workbook>
</file>

<file path=xl/sharedStrings.xml><?xml version="1.0" encoding="utf-8"?>
<sst xmlns="http://schemas.openxmlformats.org/spreadsheetml/2006/main" count="1877" uniqueCount="707">
  <si>
    <t>附件：</t>
  </si>
  <si>
    <t>2026年托克逊县财政衔接资金项目计划表</t>
  </si>
  <si>
    <t>序号</t>
  </si>
  <si>
    <t>项目库编号</t>
  </si>
  <si>
    <t>系统编号</t>
  </si>
  <si>
    <t>项目名称</t>
  </si>
  <si>
    <t>项目类别</t>
  </si>
  <si>
    <t>项目二级类型</t>
  </si>
  <si>
    <t>项目子类型</t>
  </si>
  <si>
    <t>项目地点</t>
  </si>
  <si>
    <t>项目建设内容</t>
  </si>
  <si>
    <t>投资
（万元）</t>
  </si>
  <si>
    <t>资金来源（万元）</t>
  </si>
  <si>
    <t>联农带农方式</t>
  </si>
  <si>
    <t>直接受益
人口（人）</t>
  </si>
  <si>
    <t>是否为到户项目</t>
  </si>
  <si>
    <t>支撑的主导产业</t>
  </si>
  <si>
    <t>是否形成帮扶项目资产</t>
  </si>
  <si>
    <t>是否采取以工代赈方式</t>
  </si>
  <si>
    <t>绩效目标关键指标</t>
  </si>
  <si>
    <t>责任单位</t>
  </si>
  <si>
    <t>衔接资金</t>
  </si>
  <si>
    <t>地县配套资金</t>
  </si>
  <si>
    <t>其他资金</t>
  </si>
  <si>
    <t>小计</t>
  </si>
  <si>
    <t>巩固拓展和乡村振兴</t>
  </si>
  <si>
    <t>以工代赈</t>
  </si>
  <si>
    <t>少数
民族
发展</t>
  </si>
  <si>
    <t>欠发达
国有
农场</t>
  </si>
  <si>
    <t>欠发达
国有
林场</t>
  </si>
  <si>
    <t>中央</t>
  </si>
  <si>
    <t>自治区</t>
  </si>
  <si>
    <t>合计</t>
  </si>
  <si>
    <t>产业发展</t>
  </si>
  <si>
    <t>1</t>
  </si>
  <si>
    <t>托克逊县农产品深加工建设项目</t>
  </si>
  <si>
    <t>加工流通项目</t>
  </si>
  <si>
    <t>产地初加工和精深加工</t>
  </si>
  <si>
    <t>托克逊县</t>
  </si>
  <si>
    <t>建设农产品深加工生产车间、冷库、保鲜库、检测实验室约1800平方，以及环保处理等相关设施，项目总投资约600万元（建设费用约560万元、其他费用40万元）。</t>
  </si>
  <si>
    <t>带动生产</t>
  </si>
  <si>
    <t>否</t>
  </si>
  <si>
    <t>是</t>
  </si>
  <si>
    <t>项目建成后每年可加工红枣、杏子、桑葚、西甜瓜等农产品2万吨左右，带动就业人数15人；特别是能解决瓜果残次品，提升产业价值；项目建成次年，每年可为集体经济相对薄弱的村壮大集体经济不少于18万元。</t>
  </si>
  <si>
    <t>供销社</t>
  </si>
  <si>
    <t>2</t>
  </si>
  <si>
    <t>夏镇农文旅融合项目</t>
  </si>
  <si>
    <t>产业服务支撑项目</t>
  </si>
  <si>
    <t>农业社会化服务</t>
  </si>
  <si>
    <t>南湖村</t>
  </si>
  <si>
    <t>计划对南湖村20亩地进行硬化处理，春天作为杏花季旅游观光可以停车，秋季承担北疆玉米、瓜子、辣椒等作物晾晒，逐步建成以旅游、晾晒融合发展的农文旅项目。项目总投资约200万元（建设费用约180万元、其他费约20万元）。</t>
  </si>
  <si>
    <t>一是项目实施覆盖农户893户2972人，其中：脱贫户79户241人，监测户10户16人。二是旅游季可作为停车场，为游客提供便利的停车场所；秋季作为晾晒场地，用于农作物、经济作物晾晒，带动产业发展。三是通过将晾晒场地租赁给种植大户，预计能提升辖区2个村村集体收入10万元。三是晾晒季预计可带动150余人灵活就业，提高居民收入。</t>
  </si>
  <si>
    <t>夏镇人民政府</t>
  </si>
  <si>
    <t>3</t>
  </si>
  <si>
    <t>博斯坦镇博斯坦村农副产品展销平台项目</t>
  </si>
  <si>
    <t>品牌打造和展销平台</t>
  </si>
  <si>
    <t>博斯坦村</t>
  </si>
  <si>
    <t>依托博斯坦镇红枣产业发展，投资90万元在县域内购买并打造农副产品展销平台，用于红枣、西甜瓜、黑羊肉等特色农副产品展销和售卖，提升农副产品附加值。</t>
  </si>
  <si>
    <t>一是通过对外租赁的方式，每年壮大村集体经济不低于商铺总价的5%，推动村集体经济持续增长。二是通过农副产品展销，拓宽销售渠道，提升本地特色农副产品品牌效益。项目惠及农户821户3245人，其中：脱贫户25户71人、监测对象8户23人。</t>
  </si>
  <si>
    <t>博斯坦镇人民政府</t>
  </si>
  <si>
    <t>4</t>
  </si>
  <si>
    <t>博斯坦镇琼帕依扎村农副产品展销平台项目</t>
  </si>
  <si>
    <t>琼帕依扎村</t>
  </si>
  <si>
    <t>依托博斯坦镇红枣产业发展，投资110万元在县域内购买并打造农副产品展销平台，用于红枣、西甜瓜、黑羊肉等特色农副产品展销和售卖，提升农副产品附加值。</t>
  </si>
  <si>
    <t>一是通过对外租赁的方式，每年壮大村集体经济不低于商铺总价的5%，推动村集体经济持续增长。二是通过农副产品展销，拓宽销售渠道，提升本地特色农副产品品牌效益。项目惠及农户320户1009人，其中：脱贫人口7户23人、监测对象7户25人。</t>
  </si>
  <si>
    <t>5</t>
  </si>
  <si>
    <t>郭勒布依乡尤库日克喀拉阿什村企业+村集体经济项目</t>
  </si>
  <si>
    <t>配套设施项目</t>
  </si>
  <si>
    <t>产业园</t>
  </si>
  <si>
    <t>尤库日克喀拉阿什村</t>
  </si>
  <si>
    <t>采取“企业+村集体经济”的方式，计划利用100万元投资托克逊县立平砖厂，壮大郭勒布依乡尤库日克喀拉阿什村集体经济。</t>
  </si>
  <si>
    <t>目标1：计划投资托克逊县立平砖厂，采取资产收益的形式，用于壮大尤库日克喀拉阿什村集体经济。目标2：通过项目的实施进一步提高尤库日克喀拉阿什村集体经济收入，每年预计增加集体经济收入5万元，带动托克逊县立平砖厂发展，从而推动砖厂规模化生产，该项目覆盖群众626户1721人，其中：脱贫人口110户362人、监测户4户21人。</t>
  </si>
  <si>
    <t>郭勒布依乡人民政府</t>
  </si>
  <si>
    <t>6</t>
  </si>
  <si>
    <t>托克逊县风城国营牧业2026年农机采购项目</t>
  </si>
  <si>
    <t>生产项目</t>
  </si>
  <si>
    <t>养殖业基地</t>
  </si>
  <si>
    <t>托克逊县风城国营牧业有限公司</t>
  </si>
  <si>
    <t>计划采购260以上马力拖拉机1台、50马力铲车1台、30马力铲车1台、撒粪车1辆，项目总投资约100万元。</t>
  </si>
  <si>
    <t>一是提高种植机械化水平，可增加耕种面积5000亩；二是完善投喂设备，提高工作效率，保证3人养殖1000只的工作量；三是增加撒粪车可以解放低效人力让发酵后的羊粪还田更快更均匀。</t>
  </si>
  <si>
    <t>7</t>
  </si>
  <si>
    <t>托克逊县小额信贷贴息项目</t>
  </si>
  <si>
    <t>金融保险配套项目</t>
  </si>
  <si>
    <t>小额贷款贴息</t>
  </si>
  <si>
    <t>各行政村</t>
  </si>
  <si>
    <t>采取小额信贷贴息的方式，鼓励脱贫群众及监测对象，通过发展产业增加收入，计划投资约50万元用于贴息补助。</t>
  </si>
  <si>
    <t>50</t>
  </si>
  <si>
    <t>通过采取贴息补助，进一步鼓励有意愿的脱贫人口及监测对象发展特色产业，提高脱贫人口及监测对象发展生产的积极性，提高家庭收入，改善生活质量，提升幸福感、获得感。</t>
  </si>
  <si>
    <t>农村信用合作社</t>
  </si>
  <si>
    <t>8</t>
  </si>
  <si>
    <t>托克逊县林果病虫害预防与防治项目</t>
  </si>
  <si>
    <t>产业科技服务</t>
  </si>
  <si>
    <t>夏镇、郭勒布依乡、博斯坦镇、伊拉湖镇</t>
  </si>
  <si>
    <t>计划对夏镇、郭勒布依乡、博斯坦镇、伊拉湖镇的林果约10.5万亩，进行病虫害预防与防治，主要防治枣实蝇、卷叶蛾、葡萄斑叶蝉等，采购粘虫板，无人机防控三次，第一次喷洒石硫合剂、第二、三次喷洒农药，喷洒面积共计约31.5万亩，20元/亩（包工包料），其他前期费约60万元，项目总投资约690万元。</t>
  </si>
  <si>
    <t>一是提升10.5万亩林果的品质、产量和经济效益，持续增加农业的收入；二是统防统治有利于防止病虫害的发生和有效降低虫灾，防治率95%以上、成灾率低于4‰以下。</t>
  </si>
  <si>
    <t>托克逊县林业和草原局</t>
  </si>
  <si>
    <t>9</t>
  </si>
  <si>
    <t>托克逊县动物免疫防疫项目</t>
  </si>
  <si>
    <t>托克逊县农村农村局</t>
  </si>
  <si>
    <t>计划投资约300万元，对全县牛、羊、猪等畜禽的口蹄疫、布病、炭疽、小反刍、包虫病、禽流感、羊药浴、流行病学监测（采样）、消毒灭源等动物防疫免疫，确保不发生疫情。项目资金主要用于各类疫苗采购费、免疫注射人工费、药浴材料费、监测采样费用以及环境消杀费用等。</t>
  </si>
  <si>
    <t>为全面提升全区畜禽群体免疫水平，预防口蹄疫、布鲁氏菌病、炭疽、小反刍兽疫、包虫病、禽流感等重大动物疫病，本年度拟开展牛、羊、猪、禽等重点养殖动物的统一免疫工作，同时配套实施羊药浴、流行病学监测采样及养殖场所消毒灭源等综合防控措施。</t>
  </si>
  <si>
    <t>托克逊县畜牧兽医站</t>
  </si>
  <si>
    <t>10</t>
  </si>
  <si>
    <t>托克逊县羊传染性胸膜肺炎疫苗集中免疫项目</t>
  </si>
  <si>
    <t>为切实加强动物疫病防控能力，实施羊传染性胸膜肺炎疫苗集中免疫项目。计划投资137万元，用于疫苗采购、免疫人工补助等，保障养羊业持续健康发展。</t>
  </si>
  <si>
    <t>一是羊传染性胸膜肺炎属于重大传染性疾病，传播速度快、死亡率高，对养殖生产和产业安全影响显著。通过统一组织疫苗接种，可有效提升群体免疫水平，切断传播链，减少养殖损失，为全县畜牧业稳定发展提供有力保障。二是开展羊传染性胸膜肺炎集中免疫工作，对羊群进行统一疫苗接种，加强重大动物疫病防控能力，可有效提升羊群免疫水平，降低疫情发生风险。三是更好保障“托克逊黑羊”发展，保护地域品牌，促进畜牧业健康稳定发展。</t>
  </si>
  <si>
    <t>11</t>
  </si>
  <si>
    <t>托克逊县羊人工授精项目</t>
  </si>
  <si>
    <t>大力推广羊人工授精技术，抓好羊良种扩繁。计划投入100万元，用于物资药品采购及配种员补助等，推动畜牧产业高质量发展。</t>
  </si>
  <si>
    <t>一是项目实施有助于提升羊群繁殖效率，促进全县养殖业稳产增效；二是通过人工授精有利于种群扩繁，增加群众收入；三是持续推动“托克逊黑羊”市场占有量，通过品牌效益增加经济效益。</t>
  </si>
  <si>
    <t>12</t>
  </si>
  <si>
    <t>夏镇南湖村智能打药机采购项目</t>
  </si>
  <si>
    <t>为夏镇南湖村采购300L智能打药机1台，总投资7.5万元。</t>
  </si>
  <si>
    <t>其他</t>
  </si>
  <si>
    <t>一是单次作业覆盖面积大幅提升，减少了频繁加药的时间成本，适配村庄农田、林果地等多种种植场景；二是其智能控制系统可精准设定药量、喷洒速度与范围，避免了传统打药人工操作导致的药液浪费和喷洒不均问题，农药利用率提高30%以上，既降低了种植成本，又减少了农药残留对土壤和水源的污染。</t>
  </si>
  <si>
    <t>13</t>
  </si>
  <si>
    <t>夏镇养殖（牛）补助项目</t>
  </si>
  <si>
    <t>计划对夏镇147户脱贫户和监测对象引进良种母牛和当年自繁扩增的良种母牛共211头牛进行补助，其中：当年引进一年以上、符合当地主导品种的良种能繁母牛（饲养3个月以上）的，按照每头能繁母牛4000元标准进行补助；对当年自繁扩增符合当地主导品种的良种母畜（饲养3个月以上）的，按照每头母牛3000元标准进行补助。项目总投资63.3万元。（具体养殖数以项目实施时实际情况为准）。</t>
  </si>
  <si>
    <t>一是项目实施覆盖夏镇辖区内147户脱贫户及监测对象。二是带动夏镇辖区内更多脱贫户和监测对象参与养殖业，提高脱贫户和监测对象收入水平和生活质量。三是通过为养殖户提供补助，可以激发脱贫户和监测对象扩大养殖规模，提高养殖技术，从而增加养殖业的整体效益。四是促进当地养殖业发展，为乡村振兴打下坚实基础。</t>
  </si>
  <si>
    <t>14</t>
  </si>
  <si>
    <t>夏镇养殖（羊）补助项目</t>
  </si>
  <si>
    <t>计划对夏镇208户脱贫户和监测对象引进良种母羊和当年自繁扩增的良种母羊共569只进行补助，其中：当年引进一年以上、符合当地主导品种的良种能繁母羊（饲养3个月以上）的，按照每只能繁母羊400元标准进行补助；对当年自繁扩增符合当地主导品种的良种母羊（饲养3个月以上）的，按照每只母羊300元标准进行补助。项目总投资17.07万元。（具体养殖数以项目实施时实际情况为准）。</t>
  </si>
  <si>
    <t>一是项目实施覆盖夏镇辖区内208户脱贫户及监测对象。二是带动夏镇辖区内更多脱贫户和监测对象参与养殖业，提高脱贫户和监测对象收入水平和生活质量。三是通过为养殖对象提供补助，可以激发脱贫户和监测对象扩大养殖规模，提高养殖技术，从而增加养殖业的整体效益。四是促进当地养殖业发展，为乡村振兴打下坚实基础。</t>
  </si>
  <si>
    <t>15</t>
  </si>
  <si>
    <t>夏镇西甜瓜种植补助项目</t>
  </si>
  <si>
    <t>种植业基地</t>
  </si>
  <si>
    <t>计划对夏镇212户脱贫户和10户监测对象种植共计1193.3亩西甜瓜进行补助，每亩补助500元，总投资59.665万元。（最终补助亩数及户数以实际发生量为准）。</t>
  </si>
  <si>
    <t>通过该项目的实施，一是带动212户脱贫户和10户监测对象种植西甜瓜来实现增收，进一步增强群众大力发展农业生产的积极性，有效促进农业产业发展，切实提高群众收入。二是能够减少农户有地不种、种了经济效益不高而造成土地荒废的现象。</t>
  </si>
  <si>
    <t>16</t>
  </si>
  <si>
    <t>夏镇林果提质增效项目</t>
  </si>
  <si>
    <t>计划对夏镇脱贫户及监测户种植的杏树和枣树开展整形修剪给予补助。其中：对4户脱贫户和监测对象种植的9亩枣树进行修剪，每亩补助110元，小计约0.099万元；对220户脱贫户和监测对象种植的1142.6亩杏树进行修剪，每亩补助85元，小计约9.7121万元。项目总投资约9.8111万元。（最终补助亩数以实际发生量为准）。</t>
  </si>
  <si>
    <t>一是项目实施覆盖夏镇224户脱贫户及监测对象。二是激励脱贫户、监测对象积极参与林果的修剪工作，以促进林果的健康生长，提高林果的产量和质量，进而增加他们的经济收入。三是通过修剪，去除病弱枝、过密枝和交叉枝，使林果养分分配更加合理，有利于果实的生长和发育，从而提高林果的产量和品质。四是通过项目的实施，村民可以学习和掌握林果修剪技术，提升他们的农业技能水平，为今后的农业生产打下基础。</t>
  </si>
  <si>
    <t>17</t>
  </si>
  <si>
    <t>夏镇色日克墩村杏树提质增效项目</t>
  </si>
  <si>
    <t>色日克墩村</t>
  </si>
  <si>
    <t>对夏镇色日克墩村370亩杏树开展提质增效，主要对杏园土壤改良、增施有机肥、自动化及地面管道铺设、安装病虫害绿色防控等相关设施，开展修剪、施肥、防冻等技术培训，总投资60万元。</t>
  </si>
  <si>
    <t>一是实施品种改良、土壤改造、农业技术培训及滴灌与一体化监测系统改造后，推动品种升级提质、土壤健康增效、技术赋能降本、智能管理提效。二是品种改良优化杏果口感与商品性，搭配土壤改造修复地力、提升保水保肥能力，配合滴灌与一体化监测系统实现水肥精准供给，相比传统灌溉可节水40%-60%，还能避免土壤板结与养分流失，提升水肥利用率。三是APP远程监测墒情、一键启停或定时灌溉，无需人工逐地块操作，1人即可完成日常管理，可起到示范引领的作用。</t>
  </si>
  <si>
    <t>18</t>
  </si>
  <si>
    <t>夏镇喀格恰克村韭菜连栋大棚建设项目</t>
  </si>
  <si>
    <t>喀格恰克村</t>
  </si>
  <si>
    <t>在喀格恰克村新建韭菜连栋大棚56亩，采用钢架结构+透光棚膜，项目总投资195万元（建设费用为180万元、其他费用为15万元）。</t>
  </si>
  <si>
    <t>一是通过项目实施，推动该村韭菜产业发展，发挥好项目的示范引领作用，为产业振兴提供保障。二是可解决辖区群众灵活就业20人，预估增加村集体经济10万元，为群众提供就业岗位，实现家门口就业问题，为周边群众增收致富提供平台。</t>
  </si>
  <si>
    <t>19</t>
  </si>
  <si>
    <t>夏镇机电井设备及配套附属设施建设项目</t>
  </si>
  <si>
    <t>小型农田水利设施建设</t>
  </si>
  <si>
    <t>托台村</t>
  </si>
  <si>
    <t>一是在托台村计划投资8.5万元，采购机电井软启动开关20个，一个2000元软启动开关4万元，前期费用0.5万元，需4.5万元；5小队新建1间长度4米、宽度4米的机电井房及配套设施需4万元。二是在喀格恰克村计划投资55万元，建设2个20平方米机电井房，每个井房约3万元，项目需6万元、其他费约1万元，项目小计约7万元；在6小队检测井旁边原有机电井转移到1公里外，机电井需更新设备及配套附属设施，包括变压器、电路、水泵、水管、建设井房20平方米等，需45万元、其他费用约3万元，项目小计48万元。项目总投资63.5万元。</t>
  </si>
  <si>
    <t>一是项目的实施能够有效善两个村近万亩农田灌溉条件，提高耕地灌溉效率，解决农田及林带灌溉问题，减少水资源浪费，降低农业生产用水成本，促进农作物增产、提质、增效，增加农牧民收入。二是通过改善原有机电井，保障机电井正常使用，带动农业产业持续发展。</t>
  </si>
  <si>
    <t>20</t>
  </si>
  <si>
    <t>郭勒布依乡西甜瓜种植补助项目</t>
  </si>
  <si>
    <t>计划对郭勒布依乡40户脱贫户、监测对象种植约150亩西甜瓜进行补助，每亩补助500元，项目总投资约7.5万元。（最终补助亩数及户数以实际发生量为准）。</t>
  </si>
  <si>
    <t>通过该项目的实施，一是带动40户脱贫户及监测对象种植西甜瓜来实现增收，进一步增强群众大力发展农业生产的积极性，有效促进农业产业发展，切实提高群众收入。二是能够减少农户有地不种、种了经济效益不高而造成土地荒废的现象。</t>
  </si>
  <si>
    <t>21</t>
  </si>
  <si>
    <t>郭勒布依乡林果提质增效项目</t>
  </si>
  <si>
    <t>计划对郭勒布依乡脱贫户及监测户种植的杏树和枣树开展整形修剪给予补助。其中：对7户脱贫户和监测对象种植的35亩枣树进行修剪，每亩补助110元，小计约0.385万元；对140余户脱贫户及监测对象种植的670余亩杏树进行修剪，每亩补助85元，小计约5.695万元。项目总投资约6.08万元。（最终补助亩数以实际发生量为准）</t>
  </si>
  <si>
    <t>通过该项目的实施，一是激励脱贫户、监测对象积极参与林果的修剪工作，以促进林果的健康生长，提高林果的产量和质量，进而增加他们的经济收入。二是通过修剪，去除病弱枝、过密枝和交叉枝，使林果养分分配更加合理，有利于果实的生长和发育，从而提高林果的产量和品质。三是通过项目的实施，村民可以学习和掌握林果修剪技术，提升他们的农业技能水平，为今后的农业生产打下基础。项目惠及郭勒布依乡约147户脱贫户及监测对象。</t>
  </si>
  <si>
    <t>22</t>
  </si>
  <si>
    <t>郭勒布依乡养殖（牛）补助项目</t>
  </si>
  <si>
    <t>计划对郭勒布依乡45户脱贫户及监测对象引进良种母牛和当年自繁扩增的良种母牛共70余头牛进行补助，其中：当年引进一年以上、符合当地主导品种的良种能繁母牛（饲养3个月以上）的，按照每头能繁母牛4000元标准进行补助；对当年自繁扩增符合当地主导品种的良种母畜（饲养3个月以上）的，按照每头母牛3000元标准进行补助。项目总投资约21万元。（具体养殖数以项目实施时实际情况为准）</t>
  </si>
  <si>
    <t>该项目的实施，带动45余户脱贫户及监测对象通过养殖母牛来实现增收，进一步增强脱贫户及监测对象大力发展特色养殖母牛的积极性，有效促进畜牧养殖业发展，切实提高脱贫户及监测对象收入。</t>
  </si>
  <si>
    <t>23</t>
  </si>
  <si>
    <t>郭勒布依乡养殖（羊）补助项目</t>
  </si>
  <si>
    <t>计划对郭勒布依乡130余户脱贫户和监测对象引进良种母羊和当年自繁扩增的良种母羊共500余只进行补助，其中：当年引进一年以上、符合当地主导品种的良种能繁母羊（饲养3个月以上）的，按照每只能繁母羊400元标准进行补助；对当年自繁扩增符合当地主导品种的良种母羊（饲养3个月以上）的，按照每只母羊300元标准进行补助。项目总投资约15万元。（具体养殖数以项目实施时实际情况为准）</t>
  </si>
  <si>
    <t>该项目的实施，带动130余户脱贫户及监测对象通过养殖母羊来实现增收，进一步增强脱贫户及监测对象大力发展特色养殖母羊的积极性，有效促进畜牧养殖业发展，切实提高脱贫户及监测对象收入。</t>
  </si>
  <si>
    <t>24</t>
  </si>
  <si>
    <t>郭勒布依乡切克曼坎儿孜村日光温室改造提升项目</t>
  </si>
  <si>
    <t>切克曼坎儿孜村</t>
  </si>
  <si>
    <t>计划对切克曼坎儿孜村辖区共计50座日光温室，对温室墙体裂缝修补、墙面翻新、基础加固及道路硬化，安装水肥一体机，安装卷帘机、棚膜、棉被等基础设施，保障温室正常种植功能。项目总投资约351万元（建设费约325万元、其他费约26万元）。</t>
  </si>
  <si>
    <t>通过该项目的实施，惠及群众616户1726人，其中脱贫户23户58人、监测对象2户8人。项目建成后一是进一步完善大棚设施，提高大棚种植条件，有效提高大棚种植户农产品增长。二是通过项目实施，标准化种植，推动传统农业向设施化、集约化转型，推进农产品向有机高端绿色转型。</t>
  </si>
  <si>
    <t>25</t>
  </si>
  <si>
    <t>郭勒布依乡切克曼坎儿孜村设施农业基地电路改造项目</t>
  </si>
  <si>
    <t>计划对切克曼坎儿孜村辖区共计92座大棚的配电箱、电线杆及线缆等设施进行更换，保障大棚正常种植功能。项目总投资约183.6万元（建设费约170万元，其他费约13.6万元）</t>
  </si>
  <si>
    <t>通过该项目的实施，惠及群众616户1726人，其中脱贫户23户58人、监测对象2户8人。项目建成后一是进一步完善切克曼坎儿孜村大棚电路设施，提高大棚种植条件，有效提高大棚种植户农产品增长。二是减少用电故障，保障大棚灌溉、照明等生产用电及村民日常用电稳定，提升用电安全系数，对巩固脱贫成果、助力乡村产业持续发展发挥重要作用。三是可以消除大棚区因线路老化带来的火灾隐患，保障群众生命财产安全，进一步提升群众满意度、幸福感。</t>
  </si>
  <si>
    <t>26</t>
  </si>
  <si>
    <t>郭勒布依乡河东村日光温室改造提升项目</t>
  </si>
  <si>
    <t>河东村</t>
  </si>
  <si>
    <t>计划对河东村辖区40座日光温室安装水肥一体机，墙体裂缝修补、墙面翻新、基础加固及道路硬化，安装卷帘机、棚膜、棉被等基础设施，保障温室正常种植功能。项目总投资约281万元（建设费约260万元，其他费约21万元）。</t>
  </si>
  <si>
    <t>通过该项目的实施，惠及农户群众661户1228人，其中脱贫户16户35人。项目建成后一是进一步完善大棚设施，提高大棚种植条件，有效提高大棚种植户农产品增长。二是通过项目实施，标准化种植，推动传统农业向设施化、集约化转型，推进农产品向有机高端绿色转型。</t>
  </si>
  <si>
    <t>27</t>
  </si>
  <si>
    <t>郭勒布依乡河东村活畜市场建设项目</t>
  </si>
  <si>
    <t>计划在河东村建设一座10亩的活畜市场，资金主要用于土地平整、安装围栏、新建2间彩钢房、安装2间移动卫生间、安装20盏太阳能路灯以及水电等配套设施，项目总投资约100万元。</t>
  </si>
  <si>
    <t>一是通过该项目的实施，方便群众活牲交易，促进养殖业规模化、标准化发展，提升牲畜养殖质量；二是交易市场的建设为农户搭建交流平台，传播养殖技术与市场信息，凝聚乡村发展合力；三是该项目建成后也可通过租赁方式，提高河东村村集体收入，实现稳定增收每年约1.5万元。</t>
  </si>
  <si>
    <t>28</t>
  </si>
  <si>
    <t>郭勒布依乡喀拉阿什村壮大村集体经济鱼塘建设项目</t>
  </si>
  <si>
    <t>水产养殖业发展</t>
  </si>
  <si>
    <t>喀拉阿什村</t>
  </si>
  <si>
    <t>项目计划对喀拉阿什村4组闲置的一般耕地进行改造，建设鱼塘80亩，挖土平整、水管安装、道路平整等工程，项目总投资约200万元。</t>
  </si>
  <si>
    <t>项目建成后，一是能够壮大村集体经济，村委会将租赁的形式收益，年租赁费约10万元，能为村集体经济增收，更好为群众服务。二是能够让部分群众参与到建设项目中，增加务工收入。三是项目实施完成后，可吸纳当地群众参与劳动，促进就业灵活岗位，增加其收入。</t>
  </si>
  <si>
    <t>29</t>
  </si>
  <si>
    <t>郭勒布依乡硝尔村韭菜加工销售采购项目</t>
  </si>
  <si>
    <t>硝尔村</t>
  </si>
  <si>
    <t>项目计划对硝尔村的100亩耕地进行机械化种植，购置收割机4台、分拣加工机械2台、冷藏设备1个、冷藏车辆2辆，项目总投资约200万元。</t>
  </si>
  <si>
    <t>项目建成后：一是经济效益，预计年加工销售韭菜300吨，带动种植户每亩增收4500元，提供就业岗位20个；二是社会效益，推动本村农业产业化发展，提升村集体经济实力，促进村民就地就业，增强乡村发展活力。</t>
  </si>
  <si>
    <t>30</t>
  </si>
  <si>
    <t>郭勒布依乡喀拉阿什村智慧农机示范项目</t>
  </si>
  <si>
    <t>智慧（数字）农业</t>
  </si>
  <si>
    <t>项目计划采购1套智能无人驾驶耕地拖拉机（含配套系统）。项目总投资约180万元。</t>
  </si>
  <si>
    <t>该项目覆盖群众508户1398人，其中脱贫户16户51人。项目建成后，能够壮大村集体经济，村委会将租赁的形式收益，为村集体经济增收，更好为群众服务。</t>
  </si>
  <si>
    <t>31</t>
  </si>
  <si>
    <t>郭勒布依乡开斯克尔村壮大村集体经济项目</t>
  </si>
  <si>
    <t>开斯克尔村</t>
  </si>
  <si>
    <t>开斯克尔村计划购买3台无人机，通过租给农业服务有限公司，每台每年收入3万元，村集体收入共计9万元。项目总投资约20万元。</t>
  </si>
  <si>
    <t>该项目覆盖群众1267户3428人，其中脱贫户21户63人、监测对象2户3人。项目实施以后郭勒布依乡有2万多亩杏树，5000多亩红枣，西甜瓜，花生，棉花等作物2多亩。项目实施后能够实现高效防治杏树、红枣、西甜瓜、花生等作物的病虫害。</t>
  </si>
  <si>
    <t>32</t>
  </si>
  <si>
    <t>郭勒布依乡防治杏树倒春寒冻害项目</t>
  </si>
  <si>
    <t>巴格万村</t>
  </si>
  <si>
    <t>在郭勒布依乡设立1.5万亩杏园防治倒春寒冻害示范基地，通过熏烟，喷洒防冻剂等措施达到杏子防冻和提质增效的目标。项目计划购买防冻剂75万元，其他费用15元。项目总投资约90万元。</t>
  </si>
  <si>
    <t>项目实施过程中及时掌握气温变化情况，提前准备防护物资，恶劣天气发生前一天进行喷洒防冻剂，低温过程中发动烟熏设备。项目实施以后能够降低杏子冻害，保障果农增收。</t>
  </si>
  <si>
    <t>33</t>
  </si>
  <si>
    <t>郭勒布依乡小白杏提质增效项目</t>
  </si>
  <si>
    <t>郭勒布依乡</t>
  </si>
  <si>
    <t>郭勒布依乡总共有0.6万亩小白杏，进行小白杏提高坐果率试验，使用的肥料:磷酸二氢钾（高效），硼肥（液体硼），还有一个s-诱抗素（防冻剂），每亩地约150-180元，小计90万元。项目总投资100万元（建设费用约90万元、其他费用10万元）。</t>
  </si>
  <si>
    <t>一是规范小白杏发展体系，果农按照杏园管理技术标准，自行开展整形修剪、春灌水、施追肥、幼果期管理等工作。二是提高座果率，喷施叶面肥，按照技术标准提供硼肥，磷酸二氢钾，分别在小蕾期、初花期、谢花后，按水10kg、硼肥 0.1-0.3%、磷酸二氢钾0.3%的比例；三是提供技术支持和技术服务，果农积极配合，自行喷施，增加农民收入。</t>
  </si>
  <si>
    <t>34</t>
  </si>
  <si>
    <t>郭勒布依乡巴格万村农副产品展销平台项目</t>
  </si>
  <si>
    <t>依托郭勒布依乡白高粱、花生等杂粮，孜然、西甜瓜、杏子等经济作物，投资100万元在县域内购买并打造农副产品展销平台，用于小杂粮、经济作物等特色农副产品展销和售卖，提升农副产品附加值。</t>
  </si>
  <si>
    <t>一是通过对外租赁的方式，每年壮大村集体经济不低于总价的5%，推动村集体经济持续增长。二是通过农副产品集中展销，拓宽销售渠道和白高粱、孜然等作物的市场占有率，不断促进特色农副产品形成品牌效益。</t>
  </si>
  <si>
    <t>35</t>
  </si>
  <si>
    <t>郭勒布依乡病虫害防治项目</t>
  </si>
  <si>
    <t>为有效防治病虫害，需购买农药80万元，远程控制打药机5台、每个8万元，共40万元，其他费用（防护服、手套、口罩）10万元，总计180万元。</t>
  </si>
  <si>
    <t>项目实施过程严格落实病虫害防治措施，提前准备防治农药、打药机等必要设备，项目实施后有效防治病虫害，扩展减少损失，提高农民增收。</t>
  </si>
  <si>
    <t>36</t>
  </si>
  <si>
    <t>博斯坦镇林果提质增效项目</t>
  </si>
  <si>
    <t>计划对博斯坦镇75户脱贫户及监测对象种植的杏树和枣树开展整形修剪，给予补助。其中：对65户脱贫户和监测对象种植的300亩枣树进行修剪，每亩补助110元，小计约3.3万元；对10户脱贫户及监测对象种植的60亩杏树进行修剪，每亩补助85元，小计约0.51万元。项目总投资约3.81万元。（最终补助亩数以实际发生量为准）。</t>
  </si>
  <si>
    <t>一是激励脱贫户、监测对象积极参与林果的修剪工作，以促进林果的健康生长，提高林果的产量和质量，进而增加他们的经济收入。二是通过修剪，去除病弱枝、过密枝和交叉枝，使林果养分分配更加合理，有利于果实的生长和发育，从而提高林果的产量和品质。三是通过项目的实施，村民可以学习和掌握林果修剪技术，提升他们的农业技能水平，为今后的农业生产打下基础。</t>
  </si>
  <si>
    <t>37</t>
  </si>
  <si>
    <t>博斯坦镇西甜瓜种植补助项目</t>
  </si>
  <si>
    <t>计划为博斯坦镇有能力和意愿种植哈密瓜（西瓜）的80户脱贫户和监测对象进行补助，每亩补助500元，共补助300亩，总申请补助资金为15万元。（最终补助亩数及户数以实际发生量为准）。</t>
  </si>
  <si>
    <t>一是激励辖区80户脱贫户和监测对象大力发展农业生产的积极性，有效促进农业产业发展，切实提高群众收入。二是能够减少农户有地不种、种了经济效益不高而造成土地荒废的现象。</t>
  </si>
  <si>
    <t>38</t>
  </si>
  <si>
    <t>博斯坦镇养殖（牛）补助项目</t>
  </si>
  <si>
    <t>计划对博斯坦镇30户脱贫户和监测对象引进良种母牛和当年自繁扩增的良种母牛共30头牛进行补助，其中：当年引进一年以上、符合当地主导品种的良种能繁母牛（饲养3个月以上）的，按照每头能繁母牛4000元标准进行补助；对当年自繁扩增符合当地主导品种的良种母畜（饲养3个月以上）的，按照每头母牛3000元标准进行补助。项目总投资约9万元。（具体养殖数以项目实施时实际情况为准）。</t>
  </si>
  <si>
    <t>一是该项目惠及30户脱贫户及监测对象。二是带动博斯坦镇辖区内更多脱贫户和监测对象参与养殖业，提高脱贫户和监测对象收入水平和生活质量。三是通过为养殖户提供补助，可以激发脱贫户和监测对象扩大养殖规模的信心，提高养殖技术，从而增加养殖业的整体效益。四是促进当地养殖业发展，为乡村振兴打下坚实基础。</t>
  </si>
  <si>
    <t>39</t>
  </si>
  <si>
    <t>博斯坦镇养殖（羊）补助项目</t>
  </si>
  <si>
    <t>计划对博斯坦镇60户脱贫户和监测对象引进良种母羊和当年自繁扩增的良种母羊共250只进行补助，其中：当年引进一年以上、符合当地主导品种的良种能繁母羊（饲养3个月以上）的，按照每只能繁母羊400元标准进行补助；对当年自繁扩增符合当地主导品种的良种母羊（饲养3个月以上）的，按照每只母羊300元标准进行补助。项目总投资约7.5万元。（具体养殖数以项目实施时实际情况为准）。</t>
  </si>
  <si>
    <t>一是该项目惠及脱贫户和监测对象60户。二是带动博斯坦镇辖区内更多脱贫户和监测对象参与养殖业，提高脱贫户和监测对象收入水平和生活质量。三是通过为养殖户提供补助，可以激发脱贫户和监测对象扩大养殖规模，提高养殖技术，从而增加养殖业的整体效益。四是促进当地养殖业发展，为乡村振兴打下坚实基础。</t>
  </si>
  <si>
    <t>40</t>
  </si>
  <si>
    <t>博斯坦镇红枣品种改良项目</t>
  </si>
  <si>
    <t>计划对博斯坦镇辖区300亩红枣进行品种改良，项目总投资约36万元。</t>
  </si>
  <si>
    <t>一是该项目直接惠及群众约50户，红枣改良有助于实现 “产量稳增、品质升级、抗性强化、产业增效” 四大核心目标，推动红枣产业从 “数量型” 向 “质量效益型” 转型，助力辖区农户增收与区域特色农业高质量发展。二是博斯坦镇主导经济作物为红枣，目前辖区种植红枣面积约为18000亩，改良品种受益农户多，受益面积广，发展前景可观。三是对原有的老品种进行升级改良，激发群众从事红枣业的热情，有效避免果园荒废，有效涵养水源，保持水土，形成红枣林绿色屏障，提升生态环境质量。</t>
  </si>
  <si>
    <t>41</t>
  </si>
  <si>
    <t>博斯坦镇红枣提质增效项目</t>
  </si>
  <si>
    <t>计划对博斯坦镇辖区5000亩红枣提升坐果率，喷洒红枣坐果剂和枣树提质剂，药物及人工成本每亩约300元，项目总投资约150万元。</t>
  </si>
  <si>
    <r>
      <rPr>
        <sz val="12"/>
        <rFont val="宋体"/>
        <charset val="134"/>
      </rPr>
      <t>一是该项目直接惠及群众约1000户，通过实施红枣坐果率提升技术，推动辖区 5000 亩红枣产业从 “数量型” 向 “质量效益型” 转型，同时强化生态防护功能，达成 “增产、提质、增收、护生态” 的目标。二是整体坐果率较原有老品种提升 30%-40% ，落花落果控制较项目实施前降低35%，确保有效结果数量稳定，单株枣树结果均匀度提升至 80% 以上，果实分布合理。三是实现农户收益与产业提升目标，红枣亩均产量提升30%，优质红枣产品占比提升至65%，坐果率提升与收益增长，农户从事红枣产业的参与热情显著提高，果园荒废率降低，红枣园精细化管理程度提高。</t>
    </r>
    <r>
      <rPr>
        <sz val="12"/>
        <rFont val="Times New Roman"/>
        <charset val="134"/>
      </rPr>
      <t>​</t>
    </r>
  </si>
  <si>
    <t>42</t>
  </si>
  <si>
    <t>博斯坦镇吉格代村农产品冷链仓储改造项目</t>
  </si>
  <si>
    <t>农产品仓储保鲜冷链基础设施建设</t>
  </si>
  <si>
    <t>吉格代村</t>
  </si>
  <si>
    <t>投资100万元，将吉格代村设施农业区域原有的厂房改建为冷链仓储基地（1个冷藏库、2个保鲜库），资金用于购买冷链冷藏设备、门窗以及电力设施等改造与安装。</t>
  </si>
  <si>
    <t xml:space="preserve"> 否</t>
  </si>
  <si>
    <t>一是解决传统农产品仓储存在的 “保鲜能力弱、损耗率高、流通效率低、质量安全难保障” 等痛点，最终实现农产品从产地到消费端的全链条品质稳定、损耗降低、价值提升，同时满足市场升级、产业发展和政策导向的多重需求，通过项目的实施将辖区农户多余的蔬菜水果进行冷藏，有效提高单价来增加收入打好基础，预计每年可增收4万余元。二是农产品冷链仓储改造以技术和设施为支撑，以品质保障和损耗控制为核心，打通产销壁垒、提升产业效率、满足民生需求，既是农产品供应链的 “压舱石”，也是乡今后农业现代化的重要支撑。</t>
  </si>
  <si>
    <t>43</t>
  </si>
  <si>
    <t>博斯坦镇设施农业基地电力设施改造项目</t>
  </si>
  <si>
    <t>投资115万元，改造设施农业电缆约5公里，更新电线杆横担、电力瓷瓶、引下线缆、线缆保护管套等设备，有利于消除高温和大风天气期间漏电失火的隐患，助力设施农业发展。</t>
  </si>
  <si>
    <t>一是该项目惠及辖区农户约100户，通过实施该项目筑牢生产安全底线，提升供电稳定性，避免生产中断损失，优化能效降低成本，提升运营效益，激励辖区农户积极从事设施农业。二是项目实施吸本地农民就业增加农民收入。三是有效遏制300座大棚因线路老化产生的安全隐患。</t>
  </si>
  <si>
    <t>44</t>
  </si>
  <si>
    <t>博斯坦镇吉格代村农用机械采购项目</t>
  </si>
  <si>
    <t>计划为吉格代村购买轮式挖掘机（型号150），项目总投资约65万元。</t>
  </si>
  <si>
    <t>一是项目惠及吉格代村796户2583人，其中脱贫人口18户52人、监测对象12户40人。二是通过项目的实施有效减轻村委会租赁挖掘机用于公益性维修的费用，每年节省租赁费约为5万元。三是通过对外租赁挖机能有效壮大村集体经济，每年收租赁费3-5万元。</t>
  </si>
  <si>
    <t>45</t>
  </si>
  <si>
    <t>博斯坦镇机电井配套附属设施更新项目</t>
  </si>
  <si>
    <t>上湖坎儿孜村</t>
  </si>
  <si>
    <t>1.计划对上湖坎儿孜村3组的老旧变压器进行更换一台100KVA变压器，并对贯通机电井的0.45公里电线进行更换，变压器约10万元/台，0.45公里电线加安装费约15万元，小计约25万元。
2.计划对李孟坎儿孜村辖区7个村民小组的24个集体机电井设备（水泵，管道，电缆等）进行改造，每套约2万元，小计48万元；翻新井房1座，每座约2万元；更换80KVA变压器4个，每台5万元，小计20万元。总计70万元。
3.计划为硝尔坎儿孜村采购19个集体机电井设备（水泵，管道，电缆等），每套约2万元，小计38万元，新修建井房12座，每座约2万元，小计24万元。总计62万元。
4.计划为长安村采购机电井设备（水泵，管道，电缆等）5套，每套约2万元，小计10万元；扩建井房7间，每间2万元，小计14万元。总计24万元。</t>
  </si>
  <si>
    <t>一是该项目惠及3组农户83户321人，脱贫户10户30人，满足300亩土地的灌溉需求。二是解决农田、经济作物、林带灌溉用水需求，提升灌溉覆盖率与供水稳定性，助力农业稳产高产、降低农业生产用水成本，促进农作物增产、提质、增效，增加农牧民收入。三是完善水利基础设施，提升群众获得感。</t>
  </si>
  <si>
    <t>46</t>
  </si>
  <si>
    <t>库米什镇英博斯坦村机电井设备及配套附属设施更新项目</t>
  </si>
  <si>
    <t>英博斯坦村</t>
  </si>
  <si>
    <t>计划对英博斯坦村原有机电井及配套设施进行改造，小计15万元；更新低压管道及附属设施设备，小计20万元；项目总投资约35万元。</t>
  </si>
  <si>
    <t>一是项目惠及本村村民17户35人、种植大户90户200余人；二是通过维修改造老旧机井有利于提升农业用水效率、改善土壤性质，降低夏季田间高温气候，保障耕地供水，提供农作物的产量和品质，为农户带来更好的经济效益，加速农牧民致富步伐。</t>
  </si>
  <si>
    <t>库米什镇人民政府</t>
  </si>
  <si>
    <t>47</t>
  </si>
  <si>
    <t>伊拉湖镇依提帕克村设施农业基地配套项目</t>
  </si>
  <si>
    <t>依提帕克村、阿克塔格村</t>
  </si>
  <si>
    <t>计划为伊拉湖镇依提帕克村、阿克塔格村272座设施农业大棚，每座大棚安装配一个电箱，每个约2000元，小计54.4万元。并更换老旧低压线路6.8公里，每公里约20万元，小计136万元；安装变压器3台，每台15万元，小计约45万元。项目总投资约258.4万元（建设费约235.4万元、其他费约23万元）</t>
  </si>
  <si>
    <t>一是大棚区域电路改造后，将提升现有大棚的利用率，推动农业产业发展。二是保障群众农业生产用电安全，保障群众生命财产安全。并对农民扩大农业经济发展规模，增加收入将起到推动作用，为依提帕克村的经济发展和农民增收奠定坚实的基础。项目惠及120户385人（脱贫户38户115人、监测对象5户16人）。</t>
  </si>
  <si>
    <t>伊拉湖镇人民政府</t>
  </si>
  <si>
    <t>48</t>
  </si>
  <si>
    <t>伊拉湖镇伊拉湖村巴扎市场提升改造项目</t>
  </si>
  <si>
    <t>市场建设和农村电商物流</t>
  </si>
  <si>
    <t>伊拉湖村</t>
  </si>
  <si>
    <t>计划对伊拉湖村巴扎市场附属设施进行升级改造，建设遮阳棚约5000平方米，按经营品类划分餐饮区、服装百货区、农产品销售区、蔬菜水果区等，配备统一摊位，总面积17.51亩；项目总投资约200万元（建设费约180万元、其他费约20万元）。</t>
  </si>
  <si>
    <t>200</t>
  </si>
  <si>
    <t>一是通过已形成“周五巴扎日”，可解决150人就业。二是每个巴扎日销售农产品，增加群众收入，方便群众就地就近购买生产生活物资为辖区群众提供了农产品交易场所，有效提升村级综合治理服务能力，群众的幸福指数显著提升。三是通过对外出租壮大村集体经济，每年预计增收村集体收入约10万元。项目惠及受益户1479户3837人，其中脱贫户20户59人，监测对象2户2人。</t>
  </si>
  <si>
    <t>49</t>
  </si>
  <si>
    <t>伊拉湖镇康克村设施农业连栋大棚示范项目</t>
  </si>
  <si>
    <t>康克村</t>
  </si>
  <si>
    <t>新建1座连栋大棚，用于特色哈密瓜等作物种植，政府出资60%，社会资本出资40%，避免资产闲置，该联栋大棚占地面积45亩，5.3万元/亩，共计143.1万元（含其他费用）。</t>
  </si>
  <si>
    <t>通过项目的实施，为产业振兴提供基础保障，将解决辖区群众灵活就业15人，预估增加村集体经济5万元，为群众提供就业岗位，实现家门口就业问题，为周边群众增收致富提供平台。增强群众满意度，为经济发展打下坚实基础。项目惠及293户772人其中(脱贫户10户20人)</t>
  </si>
  <si>
    <t>伊拉湖镇设施农业基地配置病虫害防控项目</t>
  </si>
  <si>
    <t>对伊拉湖镇村集体500座设施农业大棚配置病虫害防控设备，购买黄板10000个，单价5元，小计5万元；灭虫灯500台，单价600元，小计30万元；诱捕器500套，单价30元，小计0.15万元，合计35.15万元</t>
  </si>
  <si>
    <r>
      <rPr>
        <sz val="12"/>
        <rFont val="Times New Roman"/>
        <charset val="134"/>
      </rPr>
      <t>‌</t>
    </r>
    <r>
      <rPr>
        <sz val="12"/>
        <rFont val="宋体"/>
        <charset val="134"/>
      </rPr>
      <t>一是通过实施该项目可减少农药使用量8%，亩均节约成本33元，同时通过增产提升产值</t>
    </r>
    <r>
      <rPr>
        <sz val="12"/>
        <rFont val="Times New Roman"/>
        <charset val="134"/>
      </rPr>
      <t>‌</t>
    </r>
    <r>
      <rPr>
        <sz val="12"/>
        <rFont val="宋体"/>
        <charset val="134"/>
      </rPr>
      <t>。二是采用生物防治、生态调控等技术（如诱集带、天敌保护），降低化学农药依赖，保护农田生态环境</t>
    </r>
    <r>
      <rPr>
        <sz val="12"/>
        <rFont val="Times New Roman"/>
        <charset val="134"/>
      </rPr>
      <t>‌</t>
    </r>
    <r>
      <rPr>
        <sz val="12"/>
        <rFont val="宋体"/>
        <charset val="134"/>
      </rPr>
      <t xml:space="preserve">。
</t>
    </r>
    <r>
      <rPr>
        <sz val="12"/>
        <rFont val="Times New Roman"/>
        <charset val="134"/>
      </rPr>
      <t>‌</t>
    </r>
  </si>
  <si>
    <t>51</t>
  </si>
  <si>
    <t>伊拉湖镇康克村壮大村集体经济项目</t>
  </si>
  <si>
    <t>计划为康克村购置一台哈密瓜智能分拣设备，单价21万元。</t>
  </si>
  <si>
    <r>
      <rPr>
        <sz val="12"/>
        <rFont val="宋体"/>
        <charset val="134"/>
      </rPr>
      <t>一是设备每小时可分拣5吨哈密瓜，是人工分拣效率的3倍以上（人工每日仅2吨）</t>
    </r>
    <r>
      <rPr>
        <sz val="12"/>
        <rFont val="Times New Roman"/>
        <charset val="134"/>
      </rPr>
      <t>‌</t>
    </r>
    <r>
      <rPr>
        <sz val="12"/>
        <rFont val="宋体"/>
        <charset val="134"/>
      </rPr>
      <t>，结合分级溢价和成本节约，投资回报周期短，综合效益显著；二是购买该设备可提供约20个本地就业岗位，助力乡村振兴</t>
    </r>
    <r>
      <rPr>
        <sz val="12"/>
        <rFont val="Times New Roman"/>
        <charset val="134"/>
      </rPr>
      <t>‌</t>
    </r>
    <r>
      <rPr>
        <sz val="12"/>
        <rFont val="宋体"/>
        <charset val="134"/>
      </rPr>
      <t>；三是年租金不低于投资额的5%收益。</t>
    </r>
  </si>
  <si>
    <t>52</t>
  </si>
  <si>
    <t>伊拉湖镇机电井及配套附属设施更新项目</t>
  </si>
  <si>
    <t>康克村、古勒巴格村、安西村、郭若村、伊拉湖村、阿克塔格村</t>
  </si>
  <si>
    <t>1.计划对康克村8口机井进行升级改造，将20千瓦4寸水管升级到30千瓦6寸水管，更换配电箱、三相电、水泵、水管、电缆、开关等设施，每口井约3万元，总计24万。
2.计划对古勒巴格村6口机井进行升级改造，将15千瓦4寸水管升级到25千瓦5寸水管，更换配电箱、三相电、水泵、水管、电缆、开关等，每口井约2.5万元，小计15万；新建机房15套、每套约20平方，小计15万元。项目总投资约34万（建设费用30万元、其他费约4万元）。
3.计划对安西村18口机井进行升级改造，将15千瓦4寸水管升级到25千瓦5寸水管，更换配电箱、三相电、水泵、水管、电缆、开关等，每口井约2.5万元，小计45万；为其中9口机井新建机房9套、每套约20平方，小计9万元。项目总投资约60万（建设费用54万元、其他费约6万元）。
4.计划对郭若村10口机井进行升级改造，将15千瓦4寸水管升级到25千瓦5寸水管，更换配电箱、三相电、水泵、水管、电缆、开关等，每口井约2.5万元，小计25万；原14口旧机井25千瓦5寸水管，更换新的配电箱，三相电、水泵、水管、电缆、开关等，小计35万，新建机房10套、每套约20平方，小计10万元。项目总投资约75万（建设费用70万元、其他费约5万元）。
5.计划对伊拉湖村21口机井进行升级改造，将18.5千瓦4寸水管升级到30千瓦6寸水管，更换配电箱、三相电、水泵、水管、电缆、开关等，每口井约2.5万元，小计52.5万；为其中3口机井更换变压机，每个变压机2万元，小计6万；项目总投资约66.5万（建设费用58.5万元、其他费约8万元）。
6.计划对阿克塔格村16口机电井进行升级维修，辖区12口机电井将15千瓦4寸水管升级到25千瓦5寸水管，配电箱，更换配电箱、三相电、水泵、水管、电缆、开关等，每口井约2.5万元，小计30万元；4口25千瓦5寸的机电井维修更换损坏的配电箱、老化的三相电、水泵、水管、水泵开关、电缆等设备，每口井约2.5万元，小计10万元。项目总投资约45万元（建设费用约40万元、其他费约5万元）。</t>
  </si>
  <si>
    <t>一是保障耕地供水，避免因机井损坏影响灌溉；二是相较于传统灌溉方式，机井灌溉可以精准控制用水量，避免浪费水资源。三是能够满足农作物用水生长需求，提供农作物的产量和品质，为农民带来更好的经济效益。项目惠及293户772人其中(脱贫户10户20人)</t>
  </si>
  <si>
    <t>53</t>
  </si>
  <si>
    <t>伊拉湖镇西甜瓜种植补助项目</t>
  </si>
  <si>
    <t>计划为200户脱贫户及监测对象有意愿在2026年种植的约400亩西甜瓜进行补助，每亩补助500元，总投资约20万元。（最终补助亩数及户数以实际发生量为准）。</t>
  </si>
  <si>
    <t>一是带动脱贫户及监测对象通过种植西甜瓜来实现增收，进一步增强群众大力发展农业生产的积极性，有效促进农业产业发展，切实提高群众收入。二是能够减少农户有地不种、种了经济效益不高而造成土地荒废的现象。项目惠及200户（脱贫户174户，监测对象26户。)</t>
  </si>
  <si>
    <t>54</t>
  </si>
  <si>
    <t>伊拉湖镇养殖（牛）补助项目</t>
  </si>
  <si>
    <t>计划对伊拉湖镇30户脱贫户及监测对象引进良种母牛和当年自繁扩增的良种母牛共40头牛进行补助，其中：当年引进一年以上、符合当地主导品种的良种能繁母牛（饲养3个月以上）的，按照每头能繁母牛4000元标准进行补助；对当年自繁扩增符合当地主导品种的良种母畜（饲养3个月以上）的，按照每头母牛3000元标准进行补助。项目总投资约12万元。（具体养殖数以项目实施时实际情况为准）</t>
  </si>
  <si>
    <t>该项目的建设能够促进乡镇养殖业的发展，提高农民经济收入，改善农村产业结构，养殖户能够合理有效的使用补助资金，实现养殖业的高效增长。项目惠及30户，其中：脱贫户23户，监测对象7户。</t>
  </si>
  <si>
    <t>55</t>
  </si>
  <si>
    <t>伊拉湖镇养殖（羊）补助项目</t>
  </si>
  <si>
    <t>计划对伊拉湖镇110户脱贫户和监测对象引进良种母羊和当年自繁扩增的良种母羊共400只进行补助，其中：当年引进一年以上、符合当地主导品种的良种能繁母羊（饲养3个月以上）的，按照每只能繁母羊400元标准进行补助；对当年自繁扩增符合当地主导品种的良种母羊（饲养3个月以上）的，按照每只母羊300元标准进行补助。项目总投资约12万元。（具体养殖数以项目实施时实际情况为准）</t>
  </si>
  <si>
    <t>该项目的建设能够促进乡镇养殖业的发展，提高农民经济收入，改善农村产业结构，养殖户能够合理有效的使用补助资金，实现养殖业的高效增长。项目惠及110户脱贫户及监测对象。</t>
  </si>
  <si>
    <t>56</t>
  </si>
  <si>
    <t>伊拉湖镇林果提质增效项目</t>
  </si>
  <si>
    <t>计划对伊拉湖镇脱贫户及监测户种植的杏树和枣树开展整形修剪给予补助。其中：对8户脱贫户和监测对象种植的48.5亩枣树进行修剪，每亩补助110元，小计约0.5335万元；对23户脱贫户及监测对象种植的102.5亩杏树进行修剪，每亩补助85元，小计约0.87125万元。项目总投资约1.40475万元。（最终补助亩数以实际发生量为准）</t>
  </si>
  <si>
    <t>一是是激励脱贫户、监测对象积极参与林果的修剪工作，以促进林果的健康生长，提高林果的产量和质量，进而增加他们的经济收入。二是通过修剪，去除病弱枝、过密枝和交叉枝，使林果养分分配更加合理，有利于果实的生长和发育，从而提高林果的产量和品质。三是通过项目的实施，村民可以学习和掌握林果修剪技术，提升他们的农业技能水平，为今后的农业生产打下基础。项目惠及30户，其中：脱贫户23户，监测对象7户。</t>
  </si>
  <si>
    <t>57</t>
  </si>
  <si>
    <t>克尔碱镇英阿瓦提村壮大村集体采购项目</t>
  </si>
  <si>
    <t>英阿瓦提村</t>
  </si>
  <si>
    <t>计划为英阿瓦提村采购货车2辆。车辆主要参数：陕汽重卡 德龙X5000 公路标准版 460马力 8X4 6.8米自卸车(国六)；项目总投资约120万元。</t>
  </si>
  <si>
    <t>项目建成后可以为村集体创造收入，预计第二年可实现收入15万元左右，同时可带动2名脱贫户人员就业，增加群众收入。(项目惠及263户652人；其中脱贫户37户110人，监测对象2户6人）</t>
  </si>
  <si>
    <t>克尔碱镇人民政府</t>
  </si>
  <si>
    <t>58</t>
  </si>
  <si>
    <t>克尔碱镇英阿瓦提村高空作业车采购项目</t>
  </si>
  <si>
    <t>计划为英阿瓦提村采购多功能高空作业车1辆，项目总投资约46万元。</t>
  </si>
  <si>
    <t>通过购置高空作业车，提升行政村应对高空作业及应急救援等相关工作的能力，保障村民生命财产安全，改善公共服务水平，促进村庄的安全与稳定发展，空闲时可对外出租，将会壮大村集体经济收入，预计年收益达3万元左右。(项目惠及263户652人；其中脱贫户37户110人，监测对象2户6人）。</t>
  </si>
  <si>
    <t>59</t>
  </si>
  <si>
    <t>克尔碱镇养殖（牛）补助项目</t>
  </si>
  <si>
    <t>计划对克尔碱镇38户脱贫户和监测对象引进良种母牛和当年自繁扩增的良种母牛共75头牛进行补助，其中：当年引进一年以上、符合当地主导品种的良种能繁母牛（饲养3个月以上）的，按照每头能繁母牛4000元标准进行补助；对当年自繁扩增符合当地主导品种的良种母牛（饲养3个月以上）的，按照每头母牛3000元标准进行补助。项目总投资约23.1万元。（具体养殖数以项目实施时实际情况为准）。</t>
  </si>
  <si>
    <t>一是带动克尔碱镇辖区内更多脱贫户和监测对象参与养殖业，提高脱贫户和监测对象收入水平和生活质量。二是通过为养殖户提供补助，可以激发脱贫户和监测对象扩大养殖规模的信心，提高养殖技术，从而增加养殖业的整体效益。三是促进当地养殖业发展，为乡村振兴打下坚实基础。项目实施覆盖各行政村38户脱贫户和监测对象。</t>
  </si>
  <si>
    <t>60</t>
  </si>
  <si>
    <t>克尔碱镇养殖（羊）补助项目</t>
  </si>
  <si>
    <t>计划对克尔碱镇脱贫户和监测对象引进良种母羊和当年自繁扩增的良种母羊共150只进行补助，其中：当年引进一年以上、符合当地主导品种的良种能繁母羊（饲养3个月以上）的，按照每只能繁母羊400元标准进行补助；对当年自繁扩增符合当地主导品种的良种母羊（饲养3个月以上）的，按照每只母羊300元标准进行补助。项目总投资约4.52万元。（具体养殖数以项目实施时实际情况为准）。</t>
  </si>
  <si>
    <t>一是该项目惠及脱贫户、监测户共37户。二是带动克尔碱镇辖区内更多脱贫户和监测对象参与养殖业，提高脱贫户和监测对象收入水平和生活质量。三是通过为养殖户提供补助，可以激发脱贫户和监测对象扩大养殖规模，提高养殖技术，从而增加养殖业的整体效益。四是促进当地养殖业发展，为乡村振兴打下坚实基础。</t>
  </si>
  <si>
    <t>61</t>
  </si>
  <si>
    <t>克尔碱镇林果提质增效项目</t>
  </si>
  <si>
    <t>英阿瓦提村、克尔碱村</t>
  </si>
  <si>
    <t>计划对英阿瓦提村、克尔碱村25户脱贫户和监测对象125亩地30年承包地的杏树修剪，按照每亩85元标准进行补助。项目总投资1.0625万元。（最终补助亩数以实际发生量为准）。</t>
  </si>
  <si>
    <t>计划对英阿瓦提村30户脱贫户及监测对象种植的125亩杏树开展整形修剪给予补助，每亩补助85元，项目总投资1.0625万元。激励脱贫户、监测对象积极参与林果的修剪工作，提高林果产量和品质，进而带动农户生产积极性。</t>
  </si>
  <si>
    <t>62</t>
  </si>
  <si>
    <t>克尔碱镇克尔碱村壮大村集体经济服务楼建设项目</t>
  </si>
  <si>
    <t>克尔碱村</t>
  </si>
  <si>
    <t>计划在克尔碱村新建服务楼一栋，总建筑面积2900平方米左右，地上四层，地面硬化2700平方米，配备空气热源泵系统1套、消防水池一座等附属设施。项目总投资约970万元（建设费约910万元、其他费约60万元）。</t>
  </si>
  <si>
    <t>由于克尔碱镇属于工业镇，辖区内工业企业较多且人员较多，项目建成后，一是进一步促进克尔碱镇经济发展，增加村集体经济，建成后年收益达4%以上。二是提升镇区人居环境质量，推动人员聚集，促进小城镇融合发展。三是可以解决就业和带动农副产品销售，增加群众收入。</t>
  </si>
  <si>
    <t>63</t>
  </si>
  <si>
    <t>克尔碱镇克尔碱村农用机械（铲车）采购项目</t>
  </si>
  <si>
    <t>计划为克尔碱村购买一台轮式铲车农用机械（型号60），项目总投资约40万元。</t>
  </si>
  <si>
    <t>一是项目惠及克尔碱村505户1188人，其中：脱贫户20户60人，监测对象5户18人（含已消除2户6人）。二是通过项目的实施有效减轻村委会租赁铲车等机械用于农田水利设施清理和维护等，间接节省村集体经济租赁费支出约3万元。</t>
  </si>
  <si>
    <t>64</t>
  </si>
  <si>
    <t>库米什镇英博斯坦村采购农机项目</t>
  </si>
  <si>
    <t>计划购买1台280马力、手动挡、国产东风牌2804拖拉机一台，用于残膜回收、犁地耙地等农田作业，项目总投资约70万元。</t>
  </si>
  <si>
    <t>一是项目的实施直接受益群众达17户35人、种植大户90户200余人。二是设备投入使用后，能够有效解决本村近6万亩棉花地残膜回收、犁地耙地问题，提升作业效率，改善种植环境。</t>
  </si>
  <si>
    <t>乡村建设行动类</t>
  </si>
  <si>
    <t>65</t>
  </si>
  <si>
    <t>夏镇公共照明项目</t>
  </si>
  <si>
    <t>乡村建设行动</t>
  </si>
  <si>
    <t>农村公共服务</t>
  </si>
  <si>
    <t>公共照明设施</t>
  </si>
  <si>
    <t xml:space="preserve">巴扎尔社区、奥依曼买里村、 喀格恰克村、色日克吉勒尕 </t>
  </si>
  <si>
    <t>计划购买和安装890盏高度为5米的太阳能路灯，其中：巴扎社区60盏、奥依曼买里村150盏、喀格恰克村200盏、色日克吉勒尕村180盏，计590盏，单价约1800元，小计106.2万元。</t>
  </si>
  <si>
    <t>一是项目覆盖巴扎社区农户42户179人，其中脱贫户1户3人；奥依曼买里村农户120户385人，其中脱贫户10户35人，监测对象1户3人；喀格恰克村农户557户1287人，其中脱贫户62户192人；色日克吉勒尕村农户456户1801人，其中脱贫户7户20人，监测对象4户7人。二是安装太阳能路灯，能大大节省每年用电成本。三是能够为农户夜间出行提供便利、活跃夜间经济，进一步提升该村人居环境质量和群众幸福感、获得感。</t>
  </si>
  <si>
    <t>66</t>
  </si>
  <si>
    <t>夏镇南湖村公共照明项目</t>
  </si>
  <si>
    <t>为南湖村购买和安装300盏高度为5米的杏花太阳能路灯，单价约0.24万元，总投资约72万元。</t>
  </si>
  <si>
    <t>一是项目覆盖南湖村农户318户1300人，其中：脱贫户9户18人。二是安装杏花太阳能路灯，不仅能大大节省用电成本，更能有效促进农文旅融合。三是能够为农户夜间出行提供便利、活跃夜间经济，进一步改善人居环境质量，提升群众幸福感、获得感。</t>
  </si>
  <si>
    <t>67</t>
  </si>
  <si>
    <t>夏镇饮水安全建设项目</t>
  </si>
  <si>
    <t>饮水</t>
  </si>
  <si>
    <t>农村供水保障（饮水安全）工程建设</t>
  </si>
  <si>
    <t>奥依曼买里村、色日克吉勒尕村、铁提尔村、南湖村、色日克墩村</t>
  </si>
  <si>
    <t>计划为夏镇5个行政村维修自来水配套附属设施，具体内容为：在铁提尔村修建1-8组巷道房前自来水管道（总长10.6公里，涉及60口井、150米路面恢复）；对夏镇色日克墩村12公里自来水管道进行改造以提升用水质量；对夏镇奥依曼村自来水管相关设施改造（维修重装97个阀门、新建97口自来水井）；为色日克吉勒尕村维修500米自来水管网；对夏镇南湖村8公里自来水管道进行改造（包括恢复路面），提升用水质量。项目总投资约495万元（建设费用约450万元、其他费约45万元）。</t>
  </si>
  <si>
    <t>一是项目实施覆盖夏镇5个行政村农户1457户5120人，其中脱贫户175户762人、监测户2户6人、低保户3户10人。二是提高供水系统的可靠性和稳定性，确保本村居民的饮水安全。三是减少供水系统的漏损率，节约水资源。四是提高供水系统的运行效率，降低运营成本，提升村民用水用量。五是减少供水系统的维修次数和停水时间，提高居民的生活便利性。六是改善农村供水设施的老化情况，延长设施的使用寿命。</t>
  </si>
  <si>
    <t>68</t>
  </si>
  <si>
    <t>夏镇南湖村农文旅融合发展规划项目</t>
  </si>
  <si>
    <t>农村基础设施</t>
  </si>
  <si>
    <t>村庄规划（含修编）补助</t>
  </si>
  <si>
    <t>计划对夏镇南湖村进行农文旅融合发展规划，项目总投资约40万元。</t>
  </si>
  <si>
    <t>一是通过科学编制规划，明确村域农文旅发展定位、空间布局和实施路径。二是系统梳理村内农业、文化、生态资源，挖掘特色亮点。三是规划提前布局基础设施、品牌建设等关键环节，为后续吸引投资、扩大产业规模奠定基础，推动乡村可持续发展，实现经济、社会、生态效益长期协同提升。项目惠及农户902户2869人，其中：脱贫户23户49人，监测户4户9人。</t>
  </si>
  <si>
    <t>69</t>
  </si>
  <si>
    <t>夏镇工尚村道路建设项目</t>
  </si>
  <si>
    <t>农村道路建设</t>
  </si>
  <si>
    <t>工尚村</t>
  </si>
  <si>
    <t>计划为工尚村修建长3公里，宽6米的沥青道路，项目总投资约204万元（建设费用约180万元、其他费约24万元）。</t>
  </si>
  <si>
    <t>一是可以减轻农民运输农产品时受到的颠簸和震动，减少运输成本，提高农产品质量，从而增加农民的收入。二是提高运输能力，满足本村1500亩农产品安全平稳运输。三是改善农副产品运输条件，使生产资料购销更加快捷，促进村经济的发展。项目的实施覆盖工尚村农户778户2562人，其中脱贫户77户272人，监测对象3户12人。</t>
  </si>
  <si>
    <t>70</t>
  </si>
  <si>
    <t>夏镇南湖村农村道路建设项目</t>
  </si>
  <si>
    <t>计划在南湖村新建长3公里、宽7米沥青路，项目总投资约270万元（建设费用约240万元、其他费约30万元）。</t>
  </si>
  <si>
    <t>一是覆盖南湖村农户902户2869人，其中：脱贫户23户49人，监测户4户9人。二是道路的改善将直接提高游客的到访率，增加辖区群众旅游收入，从而为乡村特色旅游项目注入新的活力。三是通过扩建和提升景区的交通网络，更好地展示乡村的独特魅力，吸引更多的游客停留更长时间，参与更多的旅游活动。间接带动餐饮等相关产业的发展，形成一条完整的旅游产业链。四是对于农户而言，将极大地改善他们的出行条件，减少农产品运输的时间和成本，提高农产品的市场竞争力。</t>
  </si>
  <si>
    <t>71</t>
  </si>
  <si>
    <t>夏镇托台村沥青道路建设项目</t>
  </si>
  <si>
    <t>计划为夏镇托台村铺设长3.25公里、宽4米沥青道路，并配套修建道路两侧路肩。项目总投资约215万元（建设费用约195万元、其他费约20万元）。</t>
  </si>
  <si>
    <t>一是提升基础设施能力，保证群众出行安全；二是沥青路面可以减轻农民运输农产品时受到的颠簸和震动，提高农产品质量，从而增加农民的收入；三是提高运输能力，满足本村农产品运输。项目覆盖托台村农户50户187人，其中脱贫户1户5人、监测对象1户1人。</t>
  </si>
  <si>
    <t>72</t>
  </si>
  <si>
    <t>夏镇铁提尔村道路建设项目</t>
  </si>
  <si>
    <t>铁提尔村</t>
  </si>
  <si>
    <t>计划为夏镇铁提尔村建设长1.5公里左右、宽8米的村庄道路。项目总投资约135万元（建设费用约120万元、其他费约15万元）。</t>
  </si>
  <si>
    <t>一是项目的实施将使铁提尔村220户农户直接受益。二是改善道路状况，减少道路破损和坑洼不平的现象，提高车辆通行的安全性和舒适性，保证群众安全出行。三是也有助于农产品的运输和销售。四是通过改善农村道路，提升农户生活水平，实现乡村振兴的目标。</t>
  </si>
  <si>
    <t>73</t>
  </si>
  <si>
    <t>夏镇大地村防渗渠建设项目</t>
  </si>
  <si>
    <t>大地村</t>
  </si>
  <si>
    <t>计划在工尚村与大地村交界处修建5公里流量为0.5m³/s-0.6m³/s的U型板结构防渗渠(根据地形情况，以设计图为主）。项目总投资约275万元（建设费用约250万元、其他费约25万元）。</t>
  </si>
  <si>
    <t>一是项目的实施覆盖大地村农户115户314人，其中监测对象5户5人。二是可以实现节水灌溉，有效改善330亩农田灌溉条件，改善380亩水产养殖区提产增效及周边防风林灌溉条件，保障项目区的农业可持续发展要求。三是可以改善农村生活条件，提高农民生活质量，提高农村的水利基础设施和农田的生产能力，促进农业发展。四是改善农牧鱼业生产条件，有效利用现有水资源的一项重要措施，对农民扩大农业生产规模，大力地推动我县水产养殖产业的发展，为增加农业收入将起到推动作用，可为农村经济发展和农民增收奠定坚实的基础。五是防止水渠渗漏，减少水流失，将水源不断地输送到田间地头，提高灌溉效益的同时节约水资源。</t>
  </si>
  <si>
    <t>74</t>
  </si>
  <si>
    <t>夏镇色日克墩村U型板结构防渗渠项目</t>
  </si>
  <si>
    <t>计划在色日克墩村大棚区到沙场修建2公里流量为0.3m³/s的U型板结构防渗渠，每公里40万元；项目总投资约90万元（建设费用约80万元、其他费约10万元）。</t>
  </si>
  <si>
    <t>一是项目的实施将使色日克墩村305户925人直接受益（其中监测户2户6人），有利解决大棚果蔬生产用水，提升产业发展基础，让农户直接受益。二是促进节约用水，通过引入大河水，减少地下水压力，降低种植户用水成本。三是便于林带灌溉，有助于大棚防护林林带浇水，逐步恢复该地段戈壁滩的生态绿植，保护环境。</t>
  </si>
  <si>
    <t>75</t>
  </si>
  <si>
    <t>夏镇喀拉苏村排水管网及配套附属设施建设项目</t>
  </si>
  <si>
    <t>人居环境整治</t>
  </si>
  <si>
    <t>农村污水治理</t>
  </si>
  <si>
    <t>喀拉苏村</t>
  </si>
  <si>
    <t>计划为夏镇喀拉苏村修建1.2公里排水管网、检查维修井及配套污水处理设施，项目总投资约159万元（建设费用约144万元、其他费约15万元）。</t>
  </si>
  <si>
    <t>一是项目的建设使得污水治理区域内生态环境得以提高，可改善喀拉苏村生活环境及村容面貌，为保证人民良好生活环境及优质的村容面貌创造有利条件。二是优化喀拉苏村排水系统，提高排水效率，减少对环境的影响，提高公共服务水平，满足居民的基本需求。三是降低污水处理成本，提高污水处理效率，提高环保意识，促进可持续发展。四是项目覆盖喀拉苏村农户85户，通过修缮排水管道可使喀拉苏村85户居民直接受益。</t>
  </si>
  <si>
    <t>76</t>
  </si>
  <si>
    <t>夏镇铁提尔村排水管网及配套附属设施建设项目</t>
  </si>
  <si>
    <t>计划为夏镇铁提尔村修建2公里排水管网、水井及配套污水处理设施项目总投资约180万元（建设费用约160万元、其他费约20万元）。</t>
  </si>
  <si>
    <t>一是项目的建设使得污水治理区域内生态环境得以提高，可改善铁提尔村生活环境及村容面貌，为保证人民良好生活环境及优质的村容面貌创造有利条件。二是优化铁提尔村排水系统，提高排水效率，减少对环境的影响，提高公共服务水平，满足居民的基本需求。三是降低污水处理成本，提高污水处理效率，提高环保意识，促进可持续发展。四是项目惠及铁提尔村220户居民。</t>
  </si>
  <si>
    <t>77</t>
  </si>
  <si>
    <t>夏镇南湖村厕所改造化粪池建设项目</t>
  </si>
  <si>
    <t>计划为南湖村彩虹门1号和2号厕所新建2个40立方米化粪池，单价约12.5万元，项目总投资约25万元。</t>
  </si>
  <si>
    <t>一是优美的环境是农村发展旅游、吸引投资的无形资产，为未来乡村产业发展创造更好的基础条件。二是实现对厕所污水的集中、无害化处理，从根本上杜绝污水直排，有效减少对土壤、地下水和地表水的污染。三是为村民和游客提供清洁、卫生、无味的公共厕所环境，直接提升辖区居民和游客的满意度。项目惠及南湖村农户318户1300人，其中：脱贫户6户11人。</t>
  </si>
  <si>
    <t>78</t>
  </si>
  <si>
    <t>夏镇公益性资产维护项目</t>
  </si>
  <si>
    <t>夏镇</t>
  </si>
  <si>
    <t>计划对夏镇辖区内的各类公益性资产进行维护，确保设施完好、提升公共服务水平，项目总投资约100万元。</t>
  </si>
  <si>
    <t>一是保障公益性资产维护费用，能够有效解决设施老化、破损问题，保障公益性资产长期、稳定发挥效益，增强居民生活幸福感与获得感。二是通过维护延长公益性资产使用寿命，减少资产重复建设与更换成本，实现资产保值增值，降低长期公共投入压力，提升公共资源利用效率。三是保障基础设施完好，为改善辖区人居环境，助力基层治理效能提升，推动夏镇经济社会持续健康发展。</t>
  </si>
  <si>
    <t>79</t>
  </si>
  <si>
    <t>夏镇南湖村购买高空作业车项目</t>
  </si>
  <si>
    <t>计划为夏镇南湖村购置一辆22米高空作业车，项目总投资约40万元。</t>
  </si>
  <si>
    <t>一是覆盖南湖村农户902户2869人，其中：脱贫户23户49人，监测户4户9人。二是提升公共服务效率，解决树木养护（打药、修枝）、及夏镇辖区内路灯维修清理等高空作业难题，保障辖区公共设施设施稳定运行。三是延长公共资产寿命，通过专业、及时的养护维修，减少树木枯萎、路灯损坏等情况，降低公共设施更换成本，提升资产利用率。四是优化资源配置，整合树木养护、路灯维修等作业需求，实现设备资源共享，提高夏镇公共服务资源利用效率。</t>
  </si>
  <si>
    <t>80</t>
  </si>
  <si>
    <t>郭勒布依乡奥依曼布拉克村自来水管网建设项目</t>
  </si>
  <si>
    <t>奥依曼布拉克村</t>
  </si>
  <si>
    <t>为进一步改善奥依曼布拉克村4组18户村民用水问题，计划修建约3.5公里的供水管网及配套设施等；项目总投资约68万元（建设费约62万元、其他费约6万元）。</t>
  </si>
  <si>
    <t>项目的实施，进一步完善奥依曼布拉克村自来水管网，解决4组18户60余人村民的自来水入户问题，使群众幸福感、满意度显著提升。</t>
  </si>
  <si>
    <t>81</t>
  </si>
  <si>
    <t>托克逊县郭勒布依乡巴格万村排污管网项目</t>
  </si>
  <si>
    <t>计划为郭勒布依乡巴格万村建设1.9公里污水处理管网，接入托克逊县污水主管；项目总投资约300万元（建设费用约260万元，其他费约40万元）。</t>
  </si>
  <si>
    <t>一是项目的建设使得污水治理区域内生态环境得以提高，可改善本村生活环境及村容面貌，为保证人民良好生活环境及优质的村容面貌创造有利条件。二是优化本村的排水系统，提高排水效率，减少对环境的影响，提高公共服务水平，满足居民的基本需求。三是降低污水处理成本，提高污水处理效率，还可提升村民环保意识，促进可持续发展。三是解决群众排污困难和现有排污管道不畅等问题，项目惠及群众353户1170人，其中脱贫户18户52人。</t>
  </si>
  <si>
    <t>82</t>
  </si>
  <si>
    <t>郭勒布依乡郭勒布依村道路建设项目</t>
  </si>
  <si>
    <t>郭勒布依村</t>
  </si>
  <si>
    <t>计划对郭勒布依村长约5.37公里、宽约5米的道路进行硬化项目总投资约318.6万元（建设费用约295万元，其他费用约23.6万元）。</t>
  </si>
  <si>
    <t>该项目覆盖群众911户2489人，其中脱贫户20户59人、监测对象6户21人。该项目的实施，一是改善群众出行条件，为郭勒布依村各组村民及过往人员提供更安全、便捷的交通环境，提升出行效率；二是通过改善交通，为群众生产生活资料运输、参与产业发展等提供便利，进一步巩固脱贫攻坚成果，改善群众生活质量；三是完善农村交通条件，方便辖区群众生活，提升区域交通承载能力与安全系数，为乡村后续发展奠定基础。</t>
  </si>
  <si>
    <t>83</t>
  </si>
  <si>
    <t>郭勒布依乡切克曼坎儿孜村道路硬化项目</t>
  </si>
  <si>
    <t>计划切克曼坎儿孜村各组长约6.5公里、宽约5米的道路进行硬化项目总投资约386万元（建设费用约357.5万元、其他费约28.5万元）。</t>
  </si>
  <si>
    <t>该项目覆盖群众616户1754人，其中脱贫户25户60人、监测对象2户8人。通过该项目的实施，一是解决村内群众出行“晴天扬尘、雨天泥泞”问题，提升道路通行效率；二是保障村民生产生活物资运输安全便捷；改善村内交通条件，为农村产业发展、乡村人居环境提升提供基础支撑。</t>
  </si>
  <si>
    <t>84</t>
  </si>
  <si>
    <t>郭勒布依乡巴格万村道路硬化项目</t>
  </si>
  <si>
    <t>计划对巴格万村长约1公里、宽4-5米的道路进行硬化；项目总投资约59.4万元（建设费用约55万元、其他费约4.4万元）。</t>
  </si>
  <si>
    <t>该项目惠及群众353户1170人，其中脱贫户18户52人。一是通过改善道路条件，带动本村旅游业持续向好发展，道路的改善将直接提高游客的到访率，增加辖区群众旅游收入，从而为乡村特色旅游项目注入新的活力。二是通过扩建和提升景区的交通网络，可以更好地展示乡村的独特魅力，吸引更多的游客停留更长时间，参与更多的旅游活动，直接带动餐饮等相关产业的发展，形成一条完整的旅游产业链。三是道路建成后将极大地改善居民出行和农产品运输条件，推动产业发展。</t>
  </si>
  <si>
    <t>85</t>
  </si>
  <si>
    <t>郭勒布依乡开斯克尔村道路硬化项目</t>
  </si>
  <si>
    <t>计划在开斯克尔村修建长约1.3公里、宽约4米的沥青路；项目总投资约62万元（建设费用约57.4万元、其他费约4.6万元）。</t>
  </si>
  <si>
    <t>该项目覆盖群众1267户3428人，其中脱贫户21户63人、监测对象2户3人。该项目的实施，一是改善本村1组养殖区和7组53户群众生产生活环境，保证群众安全出行。二是改善道路状况，减少道路破损和坑洼不平的现象，提高车辆通行的安全性和舒适性，保障农产品的运输和销售。</t>
  </si>
  <si>
    <t>86</t>
  </si>
  <si>
    <t>郭勒布依乡喀拉布拉克村道路硬化项目</t>
  </si>
  <si>
    <t>喀拉布拉克村</t>
  </si>
  <si>
    <t>计划对喀拉布拉克村巷道内长约5.6公里、宽约5米道路进行硬化；项目总投资332.6万元（建设费用308万元，其他费24.6万元）。</t>
  </si>
  <si>
    <t>该项目覆盖群众1267户3428人，其中脱贫户26户73人、监测对象8户25人。该项目的实施，一是显著改善农户出行条件，提升出行便利性与安全系数，降低夜间突发事件，为辖区群众生产生活提供安全保障，改善村民生活质量；二是优化村内物资运输环境，为农户生产生活资料运输提供便利，间接助力农户增收；三是硬化后的巷道具备长期使用能力，其改善的出行条件可长期服务于村民生产生活。</t>
  </si>
  <si>
    <t>87</t>
  </si>
  <si>
    <t>郭勒布依乡公共照明项目</t>
  </si>
  <si>
    <t>喀拉布拉克村、河东村、开斯克尔村、切克曼坎儿孜村、郭勒布依村、尤库日克喀拉阿什村、喀拉阿什村</t>
  </si>
  <si>
    <t>计划为郭勒布依乡7个行政村安装6米高的太阳能路灯720盏，其中：郭勒布依村180盏、喀拉阿什村150盏、喀拉布拉克村50盏、河东村100盏、开斯克尔村70盏，尤库日克喀拉阿什村70盏、切克曼坎儿孜村100盏，单价1800元，项目总投资约129.6万元。</t>
  </si>
  <si>
    <t>该项目覆盖群众5848户15444人，其中脱贫户234户699人、监测对象25户91人。该项目的实施，一是改善夜间出行安全，为郭勒布依乡群众及过往人员提供夜间照明，减少夜间出行因视线差导致的安全隐患，提升出行安全感；二是满足村民夜间务农归家、子女上学、日常购物等出行需求，尤其方便老人、儿童夜间活动，提升生活便利性；三是提升郭勒布依乡各村基础设施，优化农村人居环境，为乡镇后续发展提供基础保障。</t>
  </si>
  <si>
    <t>88</t>
  </si>
  <si>
    <t>郭勒布依乡公益性资产维护项目</t>
  </si>
  <si>
    <t>计划对郭勒布依乡辖区内的各类公益性资产进行维护，确保设施完好、提升公共服务水平，项目总投资约100万元。</t>
  </si>
  <si>
    <t>89</t>
  </si>
  <si>
    <t>郭勒布依乡巴格万村无动力生活污水净化系统项目</t>
  </si>
  <si>
    <t>计划为353户农户每户采购并安装一套无动力生活污水净化系统（包括设备、材料、安装、土方开挖和回填等），每套约8000元，项目总投资约282.4万元。</t>
  </si>
  <si>
    <t>一是项目的建设使得污水治理区域内生态环境得以提高，可改善本村生活环境及村容面貌，为保证人民良好生活环境及优质的村容面貌创造有利条件。二是优化本村的排水系统，提高排水效率，减少对环境的影响，提高公共服务水平，满足居民的基本需求。三是降低污水处理成本，提高污水处理效率，还可提升村民环保意识，促进可持续发展。三是解决群众排污困难和现有排污管道不畅等问题，项目惠及353户。</t>
  </si>
  <si>
    <t>90</t>
  </si>
  <si>
    <t>博斯坦镇公共照明项目</t>
  </si>
  <si>
    <t>计划为博斯坦镇辖区7个行政村内安装6米高太阳能路灯1113盏，单价1800元，其中：博孜尤勒贡村150盏、伯日布拉克村100盏、长安村100盏、博斯坦村200盏、吉格代村326盏、琼帕依扎村150盏、李孟坎儿孜村87盏；项目总投资约200.34万元。</t>
  </si>
  <si>
    <t>项目惠及农户4687户16060人，其中：脱贫户137户409人、监测对象57户185人；一是改善夜间出行安全，为本村群众及过往人员提供夜间照明，减少夜间出行因视线差导致的安全隐患，提升出行安全感；二是满足村民夜间务农归家、子女上学、日常购物等出行需求，尤其方便老人、儿童夜间活动，提升生活便利性；三是提升本村基础设施，优化农村人居环境，为乡镇后续发展提供基础保障。</t>
  </si>
  <si>
    <t>91</t>
  </si>
  <si>
    <t>博斯坦镇博孜尤勒贡村道路硬化项目</t>
  </si>
  <si>
    <t>博孜尤勒贡村</t>
  </si>
  <si>
    <t>计划在博孜尤勒贡村修建长约6公里、宽约5米的柏油路；项目总投资约330万元（建设费约300万元，其他费用约30万元）。</t>
  </si>
  <si>
    <t>一是项目惠及368户1247人；其中：脱贫人口24户82人、监测对象14户50人。二是改善道路状况，减少道路破损和坑洼不平的现象，提高车辆通行的安全性和舒适性，保证群众安全出行。三是柏油路面可以减轻农民运输农产品时受到的颠簸和震动，提高农产品质量，从而增加农民的收入。四是通过改善农村基础设施，提升人居环境整治水平。</t>
  </si>
  <si>
    <t>92</t>
  </si>
  <si>
    <t>博斯坦镇博孜尤勒贡村人居环境整治项目</t>
  </si>
  <si>
    <t>计划对博孜尤勒贡村巷道进行水泥硬化，总长约5公里、宽度约4至5米。项目总投资约200万元（建设费用约180万元，其他费用约20万元）。</t>
  </si>
  <si>
    <t>一是项目实施惠及农户368户1247人，其中：脱贫人口24户82人、监测对象14户50人。二是改善道路状况，减少道路破损和坑洼不平的现象，提高车辆通行的安全性和舒适性，保证群众安全出行。三是平坦的路面可以减轻农民运输农产品时受到的颠簸和震动，提高农产品质量，从而增加农民的收入。四是通过改善农村基础设施，提升农村生活水平，实现乡村振兴的目标。</t>
  </si>
  <si>
    <t>93</t>
  </si>
  <si>
    <t>博斯坦镇硝尔坎儿孜村道路硬化项目</t>
  </si>
  <si>
    <t>硝尔坎儿孜村</t>
  </si>
  <si>
    <t>计划在硝儿坎儿孜村修建长约8.8公里、宽约5米的柏油路；项目总投资约500万元（建设费约450万元，其他费用约50万元）。</t>
  </si>
  <si>
    <t>一是该项目惠及农户569户2072人，其中：脱贫户12户44人、监测对象5户17人。二是改善道路状况，减少道路破损和坑洼不平的现象，提高车辆通行的安全性和舒适性，保证群众安全出行。三是柏油路面可以减轻农民运输农产品时受到的颠簸和震动，提高农产品质量，从而增加农民的收入。四是通过改善农村基础设施，提升人居环境整治水平。</t>
  </si>
  <si>
    <t>94</t>
  </si>
  <si>
    <t>博斯坦镇硝尔坎儿孜村高空作业车采购项目</t>
  </si>
  <si>
    <t>村容村貌提升</t>
  </si>
  <si>
    <t>项目总投资约46万元。计划为硝尔坎儿孜村采购一辆高空作业车，主要用于公益类服务，如修路灯、修剪树枝等高空作业，以便安全维修。</t>
  </si>
  <si>
    <t>一是该项目惠及农户569户2072人，其中：脱贫户12户44人、监测对象5户17人。二是高空作业车通过机械化和封闭式作业平台，实现了“人机分离”，将作业人员从高风险环境中彻底解放出来，从一定程度上杜绝安全事故的发生。三是高空作业车作业范围更可控，安全性更高，极大降低了对第三方造成意外伤害的风险，保障了公共安全。四是高空作业车主要用于公益服务，减少公共费用支出。</t>
  </si>
  <si>
    <t>95</t>
  </si>
  <si>
    <t>博斯坦镇伯日布拉克村道路修建项目</t>
  </si>
  <si>
    <t>伯日布拉克村</t>
  </si>
  <si>
    <t>计划对伯日布拉克村1.6公里道路进行沥青路修建、宽约为5米的柏油路；项目总投资约105.6万元（建设费约96万元、其他费约9.6万元）。</t>
  </si>
  <si>
    <t>一是项目惠及农户152户800人，其中：脱贫户21户64人、监测对象10户35人。二是改善道路状况，减少道路破损和坑洼不平的现象，提高车辆通行的安全性和舒适性，保证群众安全出行。三是柏油路面可以减轻农民运输农产品时受到的颠簸和震动，提高农产品质量，从而增加农民的收入。四是通过改善农村基础设施，提升人居环境整治水平。</t>
  </si>
  <si>
    <t>96</t>
  </si>
  <si>
    <t>博斯坦镇伯日布拉克村、上湖坎儿孜村垃圾桶采购项目</t>
  </si>
  <si>
    <t>农村垃圾治理</t>
  </si>
  <si>
    <t>伯日布拉克村、上湖坎儿孜村</t>
  </si>
  <si>
    <t>计划为辖区伯日布拉克村、上湖坎儿孜村采购350个垃圾桶，其中伯日布拉克250个、上湖坎儿孜村100个，采购单价约为500元，项目总投资约17.5万元。</t>
  </si>
  <si>
    <t>一是该项目惠及农户1105户4047人，其中：脱贫户50户152人、监测对象11户40人。二是规范生活垃圾管理，按照建设“生产发展、生活宽裕、乡风文明、村容整洁、管理民主”的社会主义新农村需要，清除农村生活垃圾，实现生活垃圾及时清理，有效改善农村人居环境，提高人居环境质量及生产生活水平。</t>
  </si>
  <si>
    <t>97</t>
  </si>
  <si>
    <t>博斯坦镇博斯坦村道路建设项目</t>
  </si>
  <si>
    <t>计划对博斯坦村长约18.5公里、宽度约4米的巷道进行水泥硬化；项目总投资约250万元（建设费用约220万元、其他费约30万元）。</t>
  </si>
  <si>
    <t>一是项目惠及农户932户3554人，其中：脱贫户25户71人、监测对象8户23人。二是改善道路状况，减少道路破损和坑洼不平的现象，提高车辆通行的安全性和舒适性，保证群众安全出行。三是平坦路面可以减轻农民运输农产品时受到的颠簸和震动，提高农产品质量，从而增加农民的收入。四是通过改善农村基础设施，提升农村生活水平，实现乡村振兴的目标。</t>
  </si>
  <si>
    <t>98</t>
  </si>
  <si>
    <t>博斯坦镇上湖坎儿孜村道路硬化项目</t>
  </si>
  <si>
    <t>计划对博斯坦镇上湖坎儿孜村长约5公里、宽约5米的道路进行柏油路硬化；项目总投资约330万元（建设费约300万元，其他费约30万元）。</t>
  </si>
  <si>
    <t>一是项目惠及农户470户1747人，其中：脱贫户29户88人，监测对象1户5人。二是改善道路状况，减少道路破损和坑洼不平的现象，提高车辆通行的安全性和舒适性，保证群众安全出行。三是沥青路面可以减轻农民运输农产品时受到的颠簸和震动，提高农产品质量，从而增加农民的收入。四是通过改善农村基础设施，提升人居环境整治水平。</t>
  </si>
  <si>
    <t>99</t>
  </si>
  <si>
    <t>博斯坦镇吉格代村巷道硬化项目</t>
  </si>
  <si>
    <t>计划对吉格代村辖区内长度约3.8公里的5条巷道进行水泥硬化，硬化宽度约4-5米。项目总投资约121万元（建设费用约110万元，其他费用约11万元）。</t>
  </si>
  <si>
    <t>一是该项目惠及农户796户2583人，其中：脱贫人口18户52人、监测对象12户40人。二是改善道路状况，减少道路破损和坑洼不平的现象，提高车辆通行的安全性和舒适性，保证群众安全出行。三是平坦路面可以减轻农民运输农产品时受到的颠簸和震动，提高农产品质量，从而增加农民的收入。四是通过改善农村基础设施，提升农村生活水平，实现乡村振兴的目标。</t>
  </si>
  <si>
    <t>100</t>
  </si>
  <si>
    <t>博斯坦镇琼帕依扎村无动力生活污水净化系统项目</t>
  </si>
  <si>
    <t>计划为320户农户每户采购并安装一套无动力生活污水净化系统（包括设备、材料、安装、土方开挖和回填等），每套约8000元，项目总投资256万元。</t>
  </si>
  <si>
    <t>一是项目惠及农户320户1009人，其中：脱贫户7户23人、监测对象7户25人。二是项目建设解决群众排污困难问题，改善区域内生态环境，提升生活环境及村容面貌。三是优化本村的排水系统，提高排水效率，减少对环境的影响，提高公共服务水平，满足居民的基本需求。四是降低污水处理成本，提高污水处理效率，提升村民环保意识，促进可持续发展。</t>
  </si>
  <si>
    <t>101</t>
  </si>
  <si>
    <t>博斯坦镇琼帕依扎村道路硬化项目</t>
  </si>
  <si>
    <t>计划在博斯坦镇琼帕依扎村4组（交通公园旁边）修建长约5公里、宽5米的柏油路；项目总投资约330万元（建设费约300万元、其他费用约30万元）。</t>
  </si>
  <si>
    <t>一是项目惠及农户320户1009人，其中：脱贫户7户23人、检测对象7户25人。二是改善道路状况，减少道路破损和坑洼不平的现象，提高车辆通行的安全性和舒适性，保证群众安全出行。三是平坦路面可以减轻农民运输农产品时受到的颠簸和震动，提高农产品质量，从而增加农民的收入。四是通过改善农村基础设施，提升人居环境整治水平。</t>
  </si>
  <si>
    <t>102</t>
  </si>
  <si>
    <t>博斯坦镇琼帕依扎村人居环境整治项目</t>
  </si>
  <si>
    <t>计划对琼帕依扎村4个村民小组的8公里巷道进行水泥硬化，硬化宽度4-5米；项目总投资约240万元（建设费约220万元、其他费约20万元）。</t>
  </si>
  <si>
    <t>103</t>
  </si>
  <si>
    <t>博斯坦镇李孟坎儿孜村道路建设项目</t>
  </si>
  <si>
    <t>李孟坎儿孜村</t>
  </si>
  <si>
    <t>计划为李孟坎儿孜村辖区15个巷道进行硬化，硬化长约6.5公里、宽约2米；项目总投资约100万（建设费约90万元、其他费用约10万元）。</t>
  </si>
  <si>
    <t>一是项目惠及农户541户1904人，其中：脱贫户16户49人、监测对象1户2人。二是改善道路状况，减少道路破损和坑洼不平的现象，提高车辆通行的安全性和舒适性，保证群众安全出行。三是平坦路面可以减轻农民运输农产品时受到的颠簸和震动，提高农产品质量，从而增加农民的收入。四是通过改善农村基础设施，提升人居环境整治水平。</t>
  </si>
  <si>
    <t>104</t>
  </si>
  <si>
    <t>博斯坦镇公益性资产维护项目</t>
  </si>
  <si>
    <t>博斯坦镇</t>
  </si>
  <si>
    <t>计划对博斯坦镇辖区内的各类公益性资产进行维护，确保设施完好、提升公共服务水平，项目总投资40万元。</t>
  </si>
  <si>
    <t>105</t>
  </si>
  <si>
    <t>伊拉湖镇郭若村排污管道建设项目</t>
  </si>
  <si>
    <t>郭若村</t>
  </si>
  <si>
    <t>对郭若村8小队新建污水管网约1公里及相关配套附属设施；项目总投资约113万元（建设费用约100万元、其他费约13万元）。</t>
  </si>
  <si>
    <t>一是项目的建设使得污水治理区域内生态环境得以提高，可改善本村生活环境及村容面貌，为保证人民良好生活环境及优质的村容面貌创造有利条件。二是优化本村的排水系统，提高排水效率，减少对环境的影响，提高公共服务水平，满足居民的基本需求。三是降低污水处理成本，提高污水处理效率，还可提升村民环保意识，促进可持续发展。三是解决群众排污困难和现有排污管道不畅等问题，项目惠及农户201户501人（脱贫户18户62人、监测户2户6人）。</t>
  </si>
  <si>
    <t>106</t>
  </si>
  <si>
    <t>伊拉湖镇古勒巴格村无动力生活污水净化系统项目</t>
  </si>
  <si>
    <t>古勒巴格村</t>
  </si>
  <si>
    <t>计划为490户农户每户采购并安装一套无动力生活污水净化系统（包括设备、材料、安装、土方开挖和回填等），每套约8000元，项目总投资392万元。</t>
  </si>
  <si>
    <t>一是项目的建设使得污水治理区域内生态环境得以提高，可改善本村生活环境及村容面貌，为保证人民良好生活环境及优质的村容面貌创造有利条件。二是优化本村的排水系统，提高排水效率，减少对环境的影响，提高公共服务水平，满足居民的基本需求。三是降低污水处理成本，提高污水处理效率，还可提升村民环保意识，促进可持续发展。三是解决群众排污困难和现有排污管道不畅等问题，项目惠及490户。</t>
  </si>
  <si>
    <t>107</t>
  </si>
  <si>
    <t>伊拉湖镇安西村无动力生活污水净化系统项目</t>
  </si>
  <si>
    <t>安西村</t>
  </si>
  <si>
    <t>计划为120户农户每户采购并安装一套无动力生活污水净化系统（包括设备、材料、安装、土方开挖和回填等），每套约8000元，项目总投资96万元。</t>
  </si>
  <si>
    <t>一是项目的建设使得污水治理区域内生态环境得以提高，可改善本村生活环境及村容面貌，为保证人民良好生活环境及优质的村容面貌创造有利条件。二是优化本村的排水系统，提高排水效率，减少对环境的影响，提高公共服务水平，满足居民的基本需求。三是降低污水处理成本，提高污水处理效率，还可提升村民环保意识，促进可持续发展。三是解决群众排污困难和现有排污管道不畅等问题，项目惠及120户375人。</t>
  </si>
  <si>
    <t>108</t>
  </si>
  <si>
    <t>伊拉湖镇郭若村无动力生活污水净化系统项目</t>
  </si>
  <si>
    <t>计划为88户农户每户采购并安装一套无动力生活污水净化系统（包括设备、材料、安装、土方开挖和回填等），每套约8000元，项目总投资约70.4万元。</t>
  </si>
  <si>
    <t>一是项目的建设使得污水治理区域内生态环境得以提高，可改善本村生活环境及村容面貌，为保证人民良好生活环境及优质的村容面貌创造有利条件。二是优化本村的排水系统，提高排水效率，减少对环境的影响，提高公共服务水平，满足居民的基本需求。三是降低污水处理成本，提高污水处理效率，还可提升村民环保意识，促进可持续发展。三是解决群众排污困难和现有排污管道不畅等问题，项目惠及农户88户。</t>
  </si>
  <si>
    <t>109</t>
  </si>
  <si>
    <t>伊拉湖镇阿克塔格村无动力生活污水净化系统项目</t>
  </si>
  <si>
    <t>阿克塔格村</t>
  </si>
  <si>
    <t>计划为360户农户每户采购并安装一套无动力生活污水净化系统（包括设备、材料、安装、土方开挖和回填等），每套约8000元，项目总投资约288万元。</t>
  </si>
  <si>
    <t>一是项目的建设使得污水治理区域内生态环境得以提高，可改善本村生活环境及村容面貌，为保证人民良好生活环境及优质的村容面貌创造有利条件。二是优化本村的排水系统，提高排水效率，减少对环境的影响，提高公共服务水平，满足居民的基本需求。三是降低污水处理成本，提高污水处理效率，还可提升村民环保意识，促进可持续发展。三是解决群众排污困难和现有排污管道不畅等问题，项目惠及360户。</t>
  </si>
  <si>
    <t>110</t>
  </si>
  <si>
    <t>伊拉湖镇古勒巴格村道路硬化项目</t>
  </si>
  <si>
    <t>计划在古勒巴格村建设长约2.2公里、宽约5米的沥青路项目总投资约158万元（建设费用约143万元、其他费约15万元）。</t>
  </si>
  <si>
    <t>158</t>
  </si>
  <si>
    <t>一是改善道路状况，减少道路破损和坑洼不平的现象，提高车辆通行的安全性和舒适性，提升基础设施能力，保证群众安全出行。二是有助于农产品的运输和销售，能满足辖区农产品运输。三是通过改善农村基础设施，提升农村生活水平，实现乡村振兴的目标。四是提高农产品质量，硬化后路面平整可以减轻农民运输农产品时受到的颠簸和震动，提高农产品质量，从而增加农民的收入。五是改善农副产品运输条件，使生产资料购销更加快捷，促进本村经济的发展。项目惠及农户50户178（脱贫户5户17人、监测户1户3人）。</t>
  </si>
  <si>
    <t>111</t>
  </si>
  <si>
    <t>伊拉湖镇伊拉湖村柏油道路硬化项目</t>
  </si>
  <si>
    <t>计划在伊拉湖村建设长约7公里、宽约5米的柏油路；项目总投资约510万元（建设费约455万元、其他费约55万元）。</t>
  </si>
  <si>
    <t>一是改善道路状况，减少道路破损和坑洼不平的现象，提高车辆通行的安全性和舒适性，提升基础设施能力，保证群众安全出行。二是有助于农产品的运输和销售，能满足辖区农产品运输。三是通过改善农村基础设施，提升农村生活水平，实现乡村振兴的目标。四是提高农产品质量，硬化后路面平整可以减轻农民运输农产品时受到的颠簸和震动，提高农产品质量，从而增加农民的收入。五是改善农副产品运输条件，使生产资料购销更加快捷，促进本村经济的发展。项目惠及110户270人，其中脱贫户20户59人，监测对象2户2人。</t>
  </si>
  <si>
    <t>112</t>
  </si>
  <si>
    <t>伊拉湖镇伊拉湖村道路硬化项目</t>
  </si>
  <si>
    <t>计划对伊拉湖村0.87万平方米路面进行硬化，厚度为0.2米；项目总投资约86.3万元（建设费用约78.3万元、其他费约8万元）。</t>
  </si>
  <si>
    <t>113</t>
  </si>
  <si>
    <t>伊拉湖镇安西村道路硬化项目</t>
  </si>
  <si>
    <t>计划为安西村修建长约3.35公里、宽约4—6米的柏油路，更换26个桥涵；项目总投资260.5万元（建设费用约234.5万元、其他费约26万元）。</t>
  </si>
  <si>
    <t>一是改善道路状况，减少道路破损和坑洼不平的现象，提高车辆通行的安全性和舒适性，提升基础设施能力，保证群众安全出行。二是有助于农产品的运输和销售，能满足辖区农产品运输。三是通过改善农村基础设施，提升农村生活水平，实现乡村振兴的目标。四是提高农产品质量，硬化后路面平整可以减轻农民运输农产品时受到的颠簸和震动，提高农产品质量，从而增加农民的收入。五是改善农副产品运输条件，使生产资料购销更加快捷，促进本村经济的发展。项目惠及农户449户1685人，其中脱贫户86户285人、监测对象6户16人。</t>
  </si>
  <si>
    <t>114</t>
  </si>
  <si>
    <t>伊拉湖镇康克村巷道硬化项目</t>
  </si>
  <si>
    <t>计划为康克村1.05万平方路面进行水泥硬化，厚度为0.2米；项目总投资约104.5万元（建设费用约94.5万元、其他费用10万元）。</t>
  </si>
  <si>
    <t>一是改善道路状况，减少道路破损和坑洼不平的现象，提高车辆通行的安全性和舒适性，提升基础设施能力，保证群众安全出行。二是有助于农产品的运输和销售，能满足辖区农产品运输。三是通过改善农村基础设施，提升农村生活水平，实现乡村振兴的目标。四是提高农产品质量，硬化后路面平整可以减轻农民运输农产品时受到的颠簸和震动，提高农产品质量，从而增加农民的收入。五是改善农副产品运输条件，使生产资料购销更加快捷，促进本村经济的发展。项目惠及293户772人(其中：脱贫户10户20人)。</t>
  </si>
  <si>
    <t>115</t>
  </si>
  <si>
    <t>伊拉湖镇阿克塔格村公共照明项目</t>
  </si>
  <si>
    <t>计划在阿克塔格村1、2、3、4小队巷道安装太阳能路灯170盏，每杆约1800元，总投资30.6万元。</t>
  </si>
  <si>
    <t>项目惠及405户1321人（脱贫户28户80人，监测对象7户26人）。一是改善夜间出行安全，为本村群众及过往人员提供夜间照明，减少夜间出行因视线差导致的安全隐患，提升出行安全感；二是满足村民夜间务农归家、子女上学、日常购物等出行需求，尤其方便老人、儿童夜间活动，提升生活便利性；三是提升本村村基础设施，优化农村人居环境，为乡镇后续发展提供基础保障。</t>
  </si>
  <si>
    <t>116</t>
  </si>
  <si>
    <t>克尔碱镇克尔碱村小型污水处理设施建设项目</t>
  </si>
  <si>
    <r>
      <rPr>
        <sz val="12"/>
        <rFont val="宋体"/>
        <charset val="134"/>
      </rPr>
      <t>在克尔碱村驿站小区建设1套50</t>
    </r>
    <r>
      <rPr>
        <sz val="12"/>
        <rFont val="Arial Unicode MS"/>
        <charset val="134"/>
      </rPr>
      <t>㎥</t>
    </r>
    <r>
      <rPr>
        <sz val="12"/>
        <rFont val="宋体"/>
        <charset val="134"/>
      </rPr>
      <t>/D一体化污水处理系统、排水管网、设备间，安装配套电力设施系统。项目总投资约120万元（建设费约113万元、其他费约7万元）。</t>
    </r>
  </si>
  <si>
    <t>一是将大幅改善本村人居环境质量，杜绝由于生活污水的排放而污染农产品、土壤以及农村水体，还能够保障农民的身体健康。二是有效减少地下水污染，提高群众节水意识和观念，对建设环项目惠及505户1188人；其中脱贫户20户60人，监测对象5户18人（含已消除2户6人）</t>
  </si>
  <si>
    <t>117</t>
  </si>
  <si>
    <t>克尔碱镇英阿瓦提村农村饮水安全巩固项目</t>
  </si>
  <si>
    <t>计划为英阿瓦提村3个巷道1.2公里供水管网进行维修改造到户；项目总投资约180万元（建设费约165万元、其他费约15万元）。</t>
  </si>
  <si>
    <t>一是提高供水系统的可靠性和稳定性，确保本村居民的饮水安全。二是减少供水系统的漏损率，节约水资源。三是提高供水系统的运行效率，降低运营成本，提升村民用水用量。四是减少供水系统的维修次数和停水时间，提高居民的生活便利性。五是改善农村供水设施的老化情况，延长设施的使用寿命。(项目惠及263户652人；其中脱贫户37户110人，监测对象2户6人）。</t>
  </si>
  <si>
    <t>118</t>
  </si>
  <si>
    <t>克尔碱镇克尔碱村巷道建设项目</t>
  </si>
  <si>
    <t>对2.2公里农村巷道路面进行铺装，宽约4-6米，包含附属管涵等附属设施；项目总投资约110万元（建设费约102万元、其他费约8万元）。</t>
  </si>
  <si>
    <t>一是能够进一步加快克尔碱村人居环境改善，使全村农户受益，提升群众幸福感、满意度。二是加快村级基础设施建设，提高行政综合治理服务能力，为农户出行和农业生产带来便利。项目惠及505户1188人；其中：脱贫户20户60人，监测对象5户18人（含已消除2户6人）。</t>
  </si>
  <si>
    <t>119</t>
  </si>
  <si>
    <t>克尔碱镇公益性资产维护项目</t>
  </si>
  <si>
    <t>克尔碱镇</t>
  </si>
  <si>
    <t>计划对克尔碱镇辖区内的各类公益性资产进行维护，确保设施完好、提升公共服务水平，项目总投资15万元。</t>
  </si>
  <si>
    <t>120</t>
  </si>
  <si>
    <t>库米什镇垃圾分拣站建设项目</t>
  </si>
  <si>
    <t>柯尔克孜铁米村</t>
  </si>
  <si>
    <t>计划建设一座模块化厂区，厂房造型呈c字形，由长12米*宽2.45*高2.9米（下层），长12米*宽2.45米*高2.6米（上层）两种规格集装箱拼接而成；建筑面长84米，宽16.9米，高约5.5米，建筑面积940.8平方米（两层）；厂区地面硬化面积约1530平米，主要用于辖区内农业垃圾回收再利用。项目总投资约210万元（建设费用约140万元、其他费用约70万元）。</t>
  </si>
  <si>
    <t>实现农业生产垃圾“应收尽收”与“资源化利用”，从源头减少土壤白色污染，同时推动农业绿色可持续发展。一是残膜处理后有效提高区域种植需求；二是避免了残膜对土壤结构、作物根系及地下水的破坏；三是通过残膜加工实现资源化利用，形成“回收-处理”的良性循环。项目惠及197户526人，其中：脱贫户4户8人。</t>
  </si>
  <si>
    <t>121</t>
  </si>
  <si>
    <t>库米什镇英博斯坦村喷洒水车项目</t>
  </si>
  <si>
    <t>购买东风牌D3喷洒水车1辆，价格40万元，喷洒水车为康机320马力后八轮（6*4）,罐体实际容积20立方米，项目总投资约40万元。</t>
  </si>
  <si>
    <t>该项目直接受益村民17户35人、种植大户90户200余人。一是用于道路降尘，改善人居环境。二是为林带和农作物浇水，保障林带的用水需求。三是紧急情况下，可利用前冲、侧喷等洒水装置进行房屋、林带的灭火，保障居民生命财产安全。</t>
  </si>
  <si>
    <t>122</t>
  </si>
  <si>
    <t>库米什镇柯尔克孜铁米村采购垃圾车及垃圾船项目</t>
  </si>
  <si>
    <t>计划购买东风福瑞卡R6自卸垃圾车，价格约28万元，制作垃圾船20个，价格约16万元，项目总投资约44万元。</t>
  </si>
  <si>
    <t>该项目实施后，村内及周边区域的垃圾将会呈现“日产日清、不留死角”，同时降低人工成本，推动村容村貌与垃圾环境质量的显著提升。项目惠及197户526人，其中：脱贫户4户8人。</t>
  </si>
  <si>
    <t>123</t>
  </si>
  <si>
    <t>库米什镇公益性资产维护项目</t>
  </si>
  <si>
    <t>库米什镇</t>
  </si>
  <si>
    <t>计划对库米什镇辖区内的各类公益性资产进行维护，确保设施完好、提升公共服务水平，项目总投资10万元。</t>
  </si>
  <si>
    <t>就业项目</t>
  </si>
  <si>
    <t>124</t>
  </si>
  <si>
    <t>夏镇交通补助项目</t>
  </si>
  <si>
    <t>务工补助</t>
  </si>
  <si>
    <t>交通费补助</t>
  </si>
  <si>
    <t>为鼓励有能力的人员外出务工，提高收入，拟对76名外出务工就业3个月以上的人员进行一次性交通补助。其中，疆外务工人员每人补助不超过2000元、疆内跨地州务工人员每人补助不超过1000元，均按照往返硬卧火车票下铺的标准给予一次性补贴；地区内跨县务工每人补助150元。项目总投资约6.532万元（具体补助人数和补助资金以实际情况量为准）。</t>
  </si>
  <si>
    <t>就业务工</t>
  </si>
  <si>
    <t>通过该项目的实施，一是能够做好76户脱贫户及监测对象就业帮扶，切实保障脱贫户、监测对象务工就业稳定。二是扎实开展各项就业帮扶，通过交通补贴有效激发了脱贫劳动力外出务工积极性，促进了稳岗增收。三是降低脱贫劳动力外出务工成本，鼓励脱贫劳动力转移就业，提高就业稳定性和积极性。</t>
  </si>
  <si>
    <t>125</t>
  </si>
  <si>
    <t>夏镇公益类岗位补助项目</t>
  </si>
  <si>
    <t>公益性岗位</t>
  </si>
  <si>
    <t>计划为夏镇265户脱贫户和监测对象设立265个公益类岗位，为脱贫户、监测对象提供就业机会，每月补助1750元，共12个月，共计556.5万元。（具体补助人数和补助资金以实际情况量为准）。</t>
  </si>
  <si>
    <t>项目实施覆盖夏镇脱贫户和监测对象265户。通过设置公益类岗位，为脱贫户和监测对象提供就业机会，解决困难群众就业难的问题，拓宽脱贫户、监测对象收入来源，提高258户就业困难家庭收入，提升生活质量。</t>
  </si>
  <si>
    <t>126</t>
  </si>
  <si>
    <t>夏镇自主创业补助项目</t>
  </si>
  <si>
    <t>创业</t>
  </si>
  <si>
    <t>创业奖补</t>
  </si>
  <si>
    <t>计划为夏镇69户从事特色手工产品制作、食品加工、农业农村生产生活服务等经营活动，生产或经营面积在20平方米（含）以上，正常经营至少6个月的，按照1800元标准给予一次性补助；生产或经营面积不足20平方米（包括餐车、零售点等移动式摊位），正常经营至少3个月的，按照1000元的标准给予一次性补助，共计11.38万元。（最终补助人数以实际发生量为准）。</t>
  </si>
  <si>
    <t>一是激励辖区从事自主创业的69户脱贫户、监测对象继续从事创业活动增加收入。二是通过补助激发周边的脱贫户、监测对象从事适当的创业活动。三是通过补助增强收益群众的享受政策的积极性，有效增加满意度和幸福感。</t>
  </si>
  <si>
    <t>127</t>
  </si>
  <si>
    <t>郭勒布依乡交通补助项目</t>
  </si>
  <si>
    <t>为鼓励有能力的人员外出务工，提高收入，拟对37名外出务工就业3个月以上的人员进行一次性交通补助。其中，疆外务工人员每人补助不超过2000元、疆内跨地州市务工人员每人补助不超过1000元，均按照往返硬卧火车票下铺的标准给予一次性补贴；地区内跨县务工每人补助150元。项目总投资约3.805万元（具体补助人数和补助资金以实际情况量为准）。</t>
  </si>
  <si>
    <t>通过该项目的实施，一是能够做好37户脱贫户及监测对象就业帮扶，切实保障脱贫户、监测对象务工就业稳定。二是扎实开展各项就业帮扶，通过交通补贴有效激发了脱贫劳动力外出务工积极性，促进了稳岗增收。三是降低脱贫劳动力外出务工成本，鼓励脱贫劳动力转移就业，提高就业稳定性和积极性。</t>
  </si>
  <si>
    <t>128</t>
  </si>
  <si>
    <t>郭勒布依乡公益类岗位补助项目</t>
  </si>
  <si>
    <t>计划为郭勒布依乡90户脱贫户及监测对象设立90个公益类岗位，为其提供就业机会，每月补助1750元，共12个月，共计189万元。（具体补助人数和补助资金以实际情况量为准）。</t>
  </si>
  <si>
    <t>通过设置公益类岗位，为90户脱贫户及监测对象提供就业机会，解决困难群众就业难的问题，拓宽脱贫户、监测对象收入来源，提高90户就业困难家庭收入，提升生活质量。</t>
  </si>
  <si>
    <t>129</t>
  </si>
  <si>
    <t>郭勒布依乡自主创业补助项目</t>
  </si>
  <si>
    <t>计划为郭勒布依乡12户从事特色手工产品制作、食品加工、农业农村生产生活服务等经营活动，生产或经营面积在20平方米（含）以上，正常经营至少6个月的9户，按照1800元标准给予一次性补助；生产或经营面积不足20平方米（包括餐车、零售点等移动式摊位），正常经营至少3个月的3户，按照1000元的标准给予一次性补助。共计1.92万元。（最终补助人数以实际发生量为准）。</t>
  </si>
  <si>
    <t>一是激励辖区从事自主创业的12户脱贫户、监测对象继续从事创业活动增加收入。二是通过补助激发周边的脱贫户、监测对象从事适当的创业活动。三是通过补助增强收益群众的享受政策的积极性，有效增加满意度和幸福感。</t>
  </si>
  <si>
    <t>130</t>
  </si>
  <si>
    <t>博斯坦镇交通补助项目</t>
  </si>
  <si>
    <t>为鼓励有能力的人员外出务工，提高收入，拟对15名外出务工就业3个月以上的人员进行一次性交通补助。其中，疆外务工人员每人补助不超过2000元、疆内跨地州市务工人员每人补助不超过1000元，均按照往返硬卧火车票下铺的标准给予一次性补贴；地区内跨县务工人员每人补助150元。项目总投资约1.5万元（具体补助人数和补助资金以实际情况量为准）。</t>
  </si>
  <si>
    <t>通过该项目的实施，一是能够做好15户脱贫户及监测对象就业帮扶，切实保障脱贫户、监测对象务工就业稳定。二是扎实开展各项就业帮扶，通过交通补贴有效激发了脱贫劳动力外出务工积极性，促进了稳岗增收。三是降低脱贫劳动力外出务工成本，鼓励脱贫劳动力转移就业，提高就业稳定性和积极性。</t>
  </si>
  <si>
    <t>131</t>
  </si>
  <si>
    <t>博斯坦镇公益类岗位补助项目</t>
  </si>
  <si>
    <t>计划为博斯坦镇47户脱贫户、23户监测对象设立70个公益类岗位，为其提供就业机会，每月补助1750元，共12个月，共计147万元。（最终补助人数以实际发生量为准）。</t>
  </si>
  <si>
    <t>通过设置公益类岗位，为47户脱贫户和23户监测对象提供就业机会，解决困难群众就业难的问题，拓宽脱贫户、监测对象收入来源，提高70户就业困难家庭收入，提升生活质量。</t>
  </si>
  <si>
    <t>132</t>
  </si>
  <si>
    <t>博斯坦镇自主创业补助项目</t>
  </si>
  <si>
    <t>计划为博斯坦镇13户从事特色手工产品制作、食品加工、农业农村生产生活服务等经营活动，生产或经营面积在20平方米（含）以上，正常经营至少6个月的，按照1800元标准给予一次性补助；生产或经营面积不足20平方米（包括餐车、零售点等移动式摊位），正常经营至少3个月的，按照1000元的标准给予一次性补助，共计1.7万元。（最终补助人数以实际发生量为准）。</t>
  </si>
  <si>
    <t>一是激励辖区从事自主创业的13户脱贫户、监测对象继续从事创业活动增加收入。二是通过补助激发周边的脱贫户、监测对象从事适当的创业活动。三是通过补助增强收益群众的享受政策的积极性，有效增加满意度和幸福感。</t>
  </si>
  <si>
    <t>133</t>
  </si>
  <si>
    <t>伊拉湖镇交通补助项目</t>
  </si>
  <si>
    <t>为鼓励有能力的人员外出务工，提高收入，对32名外出务工就业3个月以上的人员进行一次性交通补助（最终补助规模以实际发生量为准）。其中，疆外务工人员每人补助不超过2000元、疆内跨地州市务工人员每人补助不超过1000元，均按照往返硬卧火车票下铺的标准给予一次性补贴；地区内跨县务工人员每人补助150元。项目总投资约2万元（具体补助人数和补助资金以实际情况量为准）。</t>
  </si>
  <si>
    <t>一是激励辖区从事自主创业的32户脱贫户、监测对象继续从事创业活动增加收入。二是通过补助激发周边的脱贫户、监测对象从事适当的创业活动。三是通过补助增强收益群众的享受政策的积极性，有效增加满意度和幸福感。</t>
  </si>
  <si>
    <t>134</t>
  </si>
  <si>
    <t>伊拉湖镇公益类岗位补助项目</t>
  </si>
  <si>
    <t>计划为伊拉湖镇67户脱贫户、15户监测对象设立82个公益类岗位，为其提供就业机会，每月补助1750元，共12个月，共计172.2万元。（最终补助户数以实际发生量为准）。</t>
  </si>
  <si>
    <t>通过设置公益类岗位，为脱贫户和监测对象提供就业机会，解决困难群众就业难的问题，拓宽脱贫户和监测对象收入来源，提高82户脱贫户及监测对象家庭收入，提升生活质量。项目惠及82户（其中脱贫户67、监测对象15户）。</t>
  </si>
  <si>
    <t>135</t>
  </si>
  <si>
    <t>伊拉湖镇自主创业补助项目</t>
  </si>
  <si>
    <t>计划为伊拉湖镇13户从事特色手工产品制作、食品加工、农业农村生产生活服务等经营活动，生产或经营面积在20平方米（含）以上，正常经营至少6个月的，按照1800元标准给予一次性补助；生产或经营面积不足20平方米（包括餐车、零售点等移动式摊位），正常经营至少3个月的，按照1000元的标准给予一次性补助，共计2.34万元。（最终补助人数以实际发生量为准）。</t>
  </si>
  <si>
    <t>136</t>
  </si>
  <si>
    <t>克尔碱镇公益类岗位项目</t>
  </si>
  <si>
    <t>计划为克尔碱镇19户脱贫户及监测对象设立19个公益类岗位，为其提供就业机会，全年每户可增加收入2.1万元，共计39.9万元。通过设置公益类岗位，为脱贫户和监测对象提供就业机会，解决困难群众就业难的问题，提高19户脱贫户及监测对象家庭收入。（具体上岗人员以项目实施时实际情况为准）。</t>
  </si>
  <si>
    <t>通过设置公益类岗位，为脱贫户和监测对象提供就业机会，解决困难群众就业难的问题，拓宽脱贫户和监测对象收入来源，提高19户脱贫户及监测对象家庭收入，提升生活质量，预计每年每户可增加收入2.1万元。</t>
  </si>
  <si>
    <t>137</t>
  </si>
  <si>
    <t>克尔碱镇交通补助项目</t>
  </si>
  <si>
    <t>通沟村</t>
  </si>
  <si>
    <t>为鼓励有能力的人员外出务工，提高收入，拟对9名外出务工就业3个月以上的人员进行一次性交通补助。其中，疆外务工人员每人补助不超过2000元、疆内跨地州市务工人员每人补助不超过1000元，均按照往返硬卧火车票下铺的标准给予一次性补贴；地区内跨县务工人员每人补助150元。项目总投资约0.225万元（具体补助人数和补助资金以实际情况为准）。</t>
  </si>
  <si>
    <t>为鼓励有能力的人员外出务工，提高收入，拟对9名外出务工就业3个月以上的人员进行一次性交通补助，发放交通费补助资金0.225万元。通过项目做好9户脱贫户及监测对象就业帮扶，鼓励脱贫劳动力转移就业，切实保障脱贫户、监测对象务工就业稳定。</t>
  </si>
  <si>
    <t>138</t>
  </si>
  <si>
    <t>克尔碱镇自主创业补助项目</t>
  </si>
  <si>
    <t>对辖区从事特色手工产品制作、食品加工、农业农村生产生活服务等经营活动，生产或经营面积在20平方米（含）以上，正常经营至少6个月的5户，按照1800元标准给予一次性补助；生产或经营面积不足20平方米（包括餐车、零售点等移动式摊位），正常经营至少3个月的1户，按照1000元的标准给予一次性补助，项目总投资约1万元。（最终补助人数以实际发生量为准）。</t>
  </si>
  <si>
    <t>该项目的建设能够鼓励有能力和意愿的脱贫户及监测对象从事自主创业，提高家庭收入，改善生活质量。项目惠及6户脱贫户。</t>
  </si>
  <si>
    <t>139</t>
  </si>
  <si>
    <t>库米什镇交通补助项目</t>
  </si>
  <si>
    <t>为鼓励有能力的人员外出务工，提高收入，拟对2名外出务工就业3个月以上的人员进行一次性交通补助。其中，疆内跨地州市务工人员每人补助不超过1000元，均按照往返硬卧火车票下铺的标准给予一次性补贴；地区内跨县务工人员每人补助150元。项目总投资约0.2万元（具体补助人数和补助资金以实际情况量为准）。</t>
  </si>
  <si>
    <t>通过该项目的实施，一是能够做好2户脱贫户及监测对象就业帮扶，切实保障脱贫户、监测对象务工就业稳定。二是扎实开展各项就业帮扶，通过交通补贴有效激发了脱贫劳动力外出务工积极性，促进了稳岗增收。三是降低脱贫劳动力外出务工成本，鼓励脱贫劳动力转移就业，提高就业稳定性和积极性。</t>
  </si>
  <si>
    <t>巩固三保障成果</t>
  </si>
  <si>
    <t>140</t>
  </si>
  <si>
    <t>托克逊县雨露计划</t>
  </si>
  <si>
    <t>教育</t>
  </si>
  <si>
    <t>享受“雨露计划+”职业教育补助</t>
  </si>
  <si>
    <t>计划为300名脱贫户及监测帮扶对象家庭子女就读中职、高职学生进行“雨露计划”补助，每人每年3000元，项目总投资约90万元。（最终人数与金额以实际发放情况为准）。</t>
  </si>
  <si>
    <t>鼓励中高等职业院校就读的学生加强文化知识学习，提高学生自主发展能力，改变和带动家庭经济收入。项目惠及全县脱贫户和监测对象300名学生。</t>
  </si>
  <si>
    <t>教育局</t>
  </si>
  <si>
    <t>141</t>
  </si>
  <si>
    <t>托克逊县“困难群众饮用低氟茶”项目</t>
  </si>
  <si>
    <t>困难群众饮用低氟茶</t>
  </si>
  <si>
    <t>各乡镇</t>
  </si>
  <si>
    <t>为全县脱贫户和监测对象2101户6589人），每户发放“边销茶”3千克，预算发放“边销茶”6303千克，每千克30元进行预算，预算投入资金18.909万元。</t>
  </si>
  <si>
    <t>通过实施“困难群众饮用低氟边销茶”项目，为困难群众发放低氟边销茶，是落实党对边远地区困难群众的关心和关怀，让困难群众深切感受到党和国家的温暖，同时也进一步增强群众的健康饮茶消费观念和防病意识，提高群众生活品质，提升各民族群众幸福感。项目惠及全县脱贫户和监测对象2101户6589人。</t>
  </si>
  <si>
    <t>县委统战部（民宗局）</t>
  </si>
</sst>
</file>

<file path=xl/styles.xml><?xml version="1.0" encoding="utf-8"?>
<styleSheet xmlns="http://schemas.openxmlformats.org/spreadsheetml/2006/main">
  <numFmts count="11">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0.00000_ "/>
    <numFmt numFmtId="177" formatCode="0.000000_ "/>
    <numFmt numFmtId="178" formatCode="0.00_ "/>
    <numFmt numFmtId="179" formatCode="0_ "/>
    <numFmt numFmtId="180" formatCode="0.0_ "/>
    <numFmt numFmtId="181" formatCode="0.000_ "/>
    <numFmt numFmtId="182" formatCode="0.0000_ "/>
  </numFmts>
  <fonts count="34">
    <font>
      <sz val="11"/>
      <color theme="1"/>
      <name val="宋体"/>
      <charset val="134"/>
      <scheme val="minor"/>
    </font>
    <font>
      <sz val="11"/>
      <name val="宋体"/>
      <charset val="134"/>
      <scheme val="minor"/>
    </font>
    <font>
      <b/>
      <sz val="12"/>
      <name val="黑体"/>
      <charset val="134"/>
    </font>
    <font>
      <b/>
      <sz val="12"/>
      <name val="宋体"/>
      <charset val="134"/>
    </font>
    <font>
      <sz val="12"/>
      <name val="黑体"/>
      <charset val="134"/>
    </font>
    <font>
      <sz val="12"/>
      <name val="宋体"/>
      <charset val="134"/>
    </font>
    <font>
      <sz val="12"/>
      <name val="宋体"/>
      <charset val="134"/>
      <scheme val="minor"/>
    </font>
    <font>
      <sz val="20"/>
      <name val="方正黑体_GBK"/>
      <charset val="134"/>
    </font>
    <font>
      <sz val="26"/>
      <name val="方正小标宋简体"/>
      <charset val="134"/>
    </font>
    <font>
      <sz val="14"/>
      <name val="宋体"/>
      <charset val="134"/>
    </font>
    <font>
      <sz val="12"/>
      <name val="Times New Roman"/>
      <charset val="134"/>
    </font>
    <font>
      <sz val="12"/>
      <name val="宋体"/>
      <charset val="0"/>
    </font>
    <font>
      <sz val="11"/>
      <color theme="1"/>
      <name val="宋体"/>
      <charset val="0"/>
      <scheme val="minor"/>
    </font>
    <font>
      <sz val="11"/>
      <color rgb="FF3F3F76"/>
      <name val="宋体"/>
      <charset val="0"/>
      <scheme val="minor"/>
    </font>
    <font>
      <sz val="11"/>
      <color rgb="FF9C0006"/>
      <name val="宋体"/>
      <charset val="0"/>
      <scheme val="minor"/>
    </font>
    <font>
      <b/>
      <sz val="11"/>
      <color rgb="FFFFFFFF"/>
      <name val="宋体"/>
      <charset val="0"/>
      <scheme val="minor"/>
    </font>
    <font>
      <b/>
      <sz val="11"/>
      <color theme="3"/>
      <name val="宋体"/>
      <charset val="134"/>
      <scheme val="minor"/>
    </font>
    <font>
      <sz val="12"/>
      <color theme="1"/>
      <name val="宋体"/>
      <charset val="134"/>
      <scheme val="minor"/>
    </font>
    <font>
      <sz val="11"/>
      <color rgb="FFFA7D00"/>
      <name val="宋体"/>
      <charset val="0"/>
      <scheme val="minor"/>
    </font>
    <font>
      <sz val="11"/>
      <color theme="0"/>
      <name val="宋体"/>
      <charset val="0"/>
      <scheme val="minor"/>
    </font>
    <font>
      <b/>
      <sz val="13"/>
      <color theme="3"/>
      <name val="宋体"/>
      <charset val="134"/>
      <scheme val="minor"/>
    </font>
    <font>
      <b/>
      <sz val="11"/>
      <color theme="1"/>
      <name val="宋体"/>
      <charset val="0"/>
      <scheme val="minor"/>
    </font>
    <font>
      <u/>
      <sz val="11"/>
      <color rgb="FF0000FF"/>
      <name val="宋体"/>
      <charset val="0"/>
      <scheme val="minor"/>
    </font>
    <font>
      <i/>
      <sz val="11"/>
      <color rgb="FF7F7F7F"/>
      <name val="宋体"/>
      <charset val="0"/>
      <scheme val="minor"/>
    </font>
    <font>
      <sz val="11"/>
      <color rgb="FF006100"/>
      <name val="宋体"/>
      <charset val="0"/>
      <scheme val="minor"/>
    </font>
    <font>
      <b/>
      <sz val="11"/>
      <color rgb="FFFA7D00"/>
      <name val="宋体"/>
      <charset val="0"/>
      <scheme val="minor"/>
    </font>
    <font>
      <b/>
      <sz val="18"/>
      <color theme="3"/>
      <name val="宋体"/>
      <charset val="134"/>
      <scheme val="minor"/>
    </font>
    <font>
      <u/>
      <sz val="11"/>
      <color rgb="FF800080"/>
      <name val="宋体"/>
      <charset val="0"/>
      <scheme val="minor"/>
    </font>
    <font>
      <sz val="11"/>
      <color rgb="FF9C6500"/>
      <name val="宋体"/>
      <charset val="0"/>
      <scheme val="minor"/>
    </font>
    <font>
      <b/>
      <sz val="11"/>
      <color rgb="FF3F3F3F"/>
      <name val="宋体"/>
      <charset val="0"/>
      <scheme val="minor"/>
    </font>
    <font>
      <b/>
      <sz val="15"/>
      <color theme="3"/>
      <name val="宋体"/>
      <charset val="134"/>
      <scheme val="minor"/>
    </font>
    <font>
      <sz val="11"/>
      <color rgb="FFFF0000"/>
      <name val="宋体"/>
      <charset val="0"/>
      <scheme val="minor"/>
    </font>
    <font>
      <sz val="11"/>
      <color indexed="8"/>
      <name val="宋体"/>
      <charset val="134"/>
    </font>
    <font>
      <sz val="12"/>
      <name val="Arial Unicode MS"/>
      <charset val="134"/>
    </font>
  </fonts>
  <fills count="33">
    <fill>
      <patternFill patternType="none"/>
    </fill>
    <fill>
      <patternFill patternType="gray125"/>
    </fill>
    <fill>
      <patternFill patternType="solid">
        <fgColor theme="5" tint="0.599993896298105"/>
        <bgColor indexed="64"/>
      </patternFill>
    </fill>
    <fill>
      <patternFill patternType="solid">
        <fgColor rgb="FFFFCC99"/>
        <bgColor indexed="64"/>
      </patternFill>
    </fill>
    <fill>
      <patternFill patternType="solid">
        <fgColor rgb="FFFFC7CE"/>
        <bgColor indexed="64"/>
      </patternFill>
    </fill>
    <fill>
      <patternFill patternType="solid">
        <fgColor rgb="FFA5A5A5"/>
        <bgColor indexed="64"/>
      </patternFill>
    </fill>
    <fill>
      <patternFill patternType="solid">
        <fgColor theme="6" tint="0.599993896298105"/>
        <bgColor indexed="64"/>
      </patternFill>
    </fill>
    <fill>
      <patternFill patternType="solid">
        <fgColor theme="5"/>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4"/>
        <bgColor indexed="64"/>
      </patternFill>
    </fill>
    <fill>
      <patternFill patternType="solid">
        <fgColor theme="6" tint="0.399975585192419"/>
        <bgColor indexed="64"/>
      </patternFill>
    </fill>
    <fill>
      <patternFill patternType="solid">
        <fgColor theme="8"/>
        <bgColor indexed="64"/>
      </patternFill>
    </fill>
    <fill>
      <patternFill patternType="solid">
        <fgColor theme="7" tint="0.399975585192419"/>
        <bgColor indexed="64"/>
      </patternFill>
    </fill>
    <fill>
      <patternFill patternType="solid">
        <fgColor rgb="FFC6EFCE"/>
        <bgColor indexed="64"/>
      </patternFill>
    </fill>
    <fill>
      <patternFill patternType="solid">
        <fgColor rgb="FFF2F2F2"/>
        <bgColor indexed="64"/>
      </patternFill>
    </fill>
    <fill>
      <patternFill patternType="solid">
        <fgColor theme="5" tint="0.399975585192419"/>
        <bgColor indexed="64"/>
      </patternFill>
    </fill>
    <fill>
      <patternFill patternType="solid">
        <fgColor rgb="FFFFFFCC"/>
        <bgColor indexed="64"/>
      </patternFill>
    </fill>
    <fill>
      <patternFill patternType="solid">
        <fgColor theme="6"/>
        <bgColor indexed="64"/>
      </patternFill>
    </fill>
    <fill>
      <patternFill patternType="solid">
        <fgColor rgb="FFFFEB9C"/>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7"/>
        <bgColor indexed="64"/>
      </patternFill>
    </fill>
    <fill>
      <patternFill patternType="solid">
        <fgColor theme="9"/>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52">
    <xf numFmtId="0" fontId="0" fillId="0" borderId="0">
      <alignment vertical="center"/>
    </xf>
    <xf numFmtId="42" fontId="17" fillId="0" borderId="0" applyFont="0" applyFill="0" applyBorder="0" applyAlignment="0" applyProtection="0">
      <alignment vertical="center"/>
    </xf>
    <xf numFmtId="0" fontId="12" fillId="8" borderId="0" applyNumberFormat="0" applyBorder="0" applyAlignment="0" applyProtection="0">
      <alignment vertical="center"/>
    </xf>
    <xf numFmtId="0" fontId="13" fillId="3" borderId="8" applyNumberFormat="0" applyAlignment="0" applyProtection="0">
      <alignment vertical="center"/>
    </xf>
    <xf numFmtId="44"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2" fillId="6" borderId="0" applyNumberFormat="0" applyBorder="0" applyAlignment="0" applyProtection="0">
      <alignment vertical="center"/>
    </xf>
    <xf numFmtId="0" fontId="14" fillId="4" borderId="0" applyNumberFormat="0" applyBorder="0" applyAlignment="0" applyProtection="0">
      <alignment vertical="center"/>
    </xf>
    <xf numFmtId="43" fontId="17" fillId="0" borderId="0" applyFont="0" applyFill="0" applyBorder="0" applyAlignment="0" applyProtection="0">
      <alignment vertical="center"/>
    </xf>
    <xf numFmtId="0" fontId="19" fillId="14" borderId="0" applyNumberFormat="0" applyBorder="0" applyAlignment="0" applyProtection="0">
      <alignment vertical="center"/>
    </xf>
    <xf numFmtId="0" fontId="22" fillId="0" borderId="0" applyNumberFormat="0" applyFill="0" applyBorder="0" applyAlignment="0" applyProtection="0">
      <alignment vertical="center"/>
    </xf>
    <xf numFmtId="0" fontId="5" fillId="0" borderId="0">
      <alignment vertical="center"/>
    </xf>
    <xf numFmtId="9" fontId="17" fillId="0" borderId="0" applyFont="0" applyFill="0" applyBorder="0" applyAlignment="0" applyProtection="0">
      <alignment vertical="center"/>
    </xf>
    <xf numFmtId="0" fontId="27" fillId="0" borderId="0" applyNumberFormat="0" applyFill="0" applyBorder="0" applyAlignment="0" applyProtection="0">
      <alignment vertical="center"/>
    </xf>
    <xf numFmtId="0" fontId="17" fillId="20" borderId="14" applyNumberFormat="0" applyFont="0" applyAlignment="0" applyProtection="0">
      <alignment vertical="center"/>
    </xf>
    <xf numFmtId="0" fontId="19" fillId="19" borderId="0" applyNumberFormat="0" applyBorder="0" applyAlignment="0" applyProtection="0">
      <alignment vertical="center"/>
    </xf>
    <xf numFmtId="0" fontId="16"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0" fillId="0" borderId="11" applyNumberFormat="0" applyFill="0" applyAlignment="0" applyProtection="0">
      <alignment vertical="center"/>
    </xf>
    <xf numFmtId="0" fontId="20" fillId="0" borderId="11" applyNumberFormat="0" applyFill="0" applyAlignment="0" applyProtection="0">
      <alignment vertical="center"/>
    </xf>
    <xf numFmtId="0" fontId="19" fillId="11" borderId="0" applyNumberFormat="0" applyBorder="0" applyAlignment="0" applyProtection="0">
      <alignment vertical="center"/>
    </xf>
    <xf numFmtId="0" fontId="16" fillId="0" borderId="13" applyNumberFormat="0" applyFill="0" applyAlignment="0" applyProtection="0">
      <alignment vertical="center"/>
    </xf>
    <xf numFmtId="0" fontId="19" fillId="16" borderId="0" applyNumberFormat="0" applyBorder="0" applyAlignment="0" applyProtection="0">
      <alignment vertical="center"/>
    </xf>
    <xf numFmtId="0" fontId="29" fillId="18" borderId="15" applyNumberFormat="0" applyAlignment="0" applyProtection="0">
      <alignment vertical="center"/>
    </xf>
    <xf numFmtId="0" fontId="25" fillId="18" borderId="8" applyNumberFormat="0" applyAlignment="0" applyProtection="0">
      <alignment vertical="center"/>
    </xf>
    <xf numFmtId="0" fontId="15" fillId="5" borderId="9" applyNumberFormat="0" applyAlignment="0" applyProtection="0">
      <alignment vertical="center"/>
    </xf>
    <xf numFmtId="0" fontId="12" fillId="23" borderId="0" applyNumberFormat="0" applyBorder="0" applyAlignment="0" applyProtection="0">
      <alignment vertical="center"/>
    </xf>
    <xf numFmtId="0" fontId="19" fillId="7" borderId="0" applyNumberFormat="0" applyBorder="0" applyAlignment="0" applyProtection="0">
      <alignment vertical="center"/>
    </xf>
    <xf numFmtId="0" fontId="18" fillId="0" borderId="10" applyNumberFormat="0" applyFill="0" applyAlignment="0" applyProtection="0">
      <alignment vertical="center"/>
    </xf>
    <xf numFmtId="0" fontId="21" fillId="0" borderId="12" applyNumberFormat="0" applyFill="0" applyAlignment="0" applyProtection="0">
      <alignment vertical="center"/>
    </xf>
    <xf numFmtId="0" fontId="24" fillId="17" borderId="0" applyNumberFormat="0" applyBorder="0" applyAlignment="0" applyProtection="0">
      <alignment vertical="center"/>
    </xf>
    <xf numFmtId="0" fontId="28" fillId="22" borderId="0" applyNumberFormat="0" applyBorder="0" applyAlignment="0" applyProtection="0">
      <alignment vertical="center"/>
    </xf>
    <xf numFmtId="0" fontId="12" fillId="25" borderId="0" applyNumberFormat="0" applyBorder="0" applyAlignment="0" applyProtection="0">
      <alignment vertical="center"/>
    </xf>
    <xf numFmtId="0" fontId="19" fillId="13" borderId="0" applyNumberFormat="0" applyBorder="0" applyAlignment="0" applyProtection="0">
      <alignment vertical="center"/>
    </xf>
    <xf numFmtId="0" fontId="12" fillId="10" borderId="0" applyNumberFormat="0" applyBorder="0" applyAlignment="0" applyProtection="0">
      <alignment vertical="center"/>
    </xf>
    <xf numFmtId="0" fontId="12" fillId="9" borderId="0" applyNumberFormat="0" applyBorder="0" applyAlignment="0" applyProtection="0">
      <alignment vertical="center"/>
    </xf>
    <xf numFmtId="0" fontId="12" fillId="12" borderId="0" applyNumberFormat="0" applyBorder="0" applyAlignment="0" applyProtection="0">
      <alignment vertical="center"/>
    </xf>
    <xf numFmtId="0" fontId="12" fillId="2" borderId="0" applyNumberFormat="0" applyBorder="0" applyAlignment="0" applyProtection="0">
      <alignment vertical="center"/>
    </xf>
    <xf numFmtId="0" fontId="19" fillId="21" borderId="0" applyNumberFormat="0" applyBorder="0" applyAlignment="0" applyProtection="0">
      <alignment vertical="center"/>
    </xf>
    <xf numFmtId="0" fontId="19" fillId="28" borderId="0" applyNumberFormat="0" applyBorder="0" applyAlignment="0" applyProtection="0">
      <alignment vertical="center"/>
    </xf>
    <xf numFmtId="0" fontId="12" fillId="27" borderId="0" applyNumberFormat="0" applyBorder="0" applyAlignment="0" applyProtection="0">
      <alignment vertical="center"/>
    </xf>
    <xf numFmtId="0" fontId="12" fillId="30" borderId="0" applyNumberFormat="0" applyBorder="0" applyAlignment="0" applyProtection="0">
      <alignment vertical="center"/>
    </xf>
    <xf numFmtId="0" fontId="19" fillId="15" borderId="0" applyNumberFormat="0" applyBorder="0" applyAlignment="0" applyProtection="0">
      <alignment vertical="center"/>
    </xf>
    <xf numFmtId="0" fontId="12" fillId="31" borderId="0" applyNumberFormat="0" applyBorder="0" applyAlignment="0" applyProtection="0">
      <alignment vertical="center"/>
    </xf>
    <xf numFmtId="0" fontId="19" fillId="32" borderId="0" applyNumberFormat="0" applyBorder="0" applyAlignment="0" applyProtection="0">
      <alignment vertical="center"/>
    </xf>
    <xf numFmtId="0" fontId="19" fillId="29" borderId="0" applyNumberFormat="0" applyBorder="0" applyAlignment="0" applyProtection="0">
      <alignment vertical="center"/>
    </xf>
    <xf numFmtId="0" fontId="12" fillId="26" borderId="0" applyNumberFormat="0" applyBorder="0" applyAlignment="0" applyProtection="0">
      <alignment vertical="center"/>
    </xf>
    <xf numFmtId="0" fontId="19" fillId="24" borderId="0" applyNumberFormat="0" applyBorder="0" applyAlignment="0" applyProtection="0">
      <alignment vertical="center"/>
    </xf>
    <xf numFmtId="0" fontId="5" fillId="0" borderId="0">
      <alignment vertical="top"/>
    </xf>
    <xf numFmtId="0" fontId="32" fillId="0" borderId="0">
      <alignment vertical="center"/>
    </xf>
  </cellStyleXfs>
  <cellXfs count="80">
    <xf numFmtId="0" fontId="0" fillId="0" borderId="0" xfId="0">
      <alignment vertical="center"/>
    </xf>
    <xf numFmtId="0" fontId="1" fillId="0" borderId="0" xfId="0" applyFont="1" applyFill="1">
      <alignment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lignment vertical="center"/>
    </xf>
    <xf numFmtId="0" fontId="5" fillId="0" borderId="0" xfId="0" applyFont="1" applyFill="1">
      <alignment vertical="center"/>
    </xf>
    <xf numFmtId="49" fontId="6" fillId="0" borderId="0" xfId="0" applyNumberFormat="1" applyFont="1" applyFill="1" applyAlignment="1">
      <alignment horizontal="center" vertical="center" wrapText="1"/>
    </xf>
    <xf numFmtId="0" fontId="6" fillId="0" borderId="0" xfId="0" applyFont="1" applyFill="1" applyAlignment="1">
      <alignment vertical="center" wrapText="1"/>
    </xf>
    <xf numFmtId="0" fontId="6" fillId="0" borderId="0" xfId="0" applyFont="1" applyFill="1" applyAlignment="1">
      <alignment horizontal="center" vertical="center" wrapText="1"/>
    </xf>
    <xf numFmtId="0" fontId="1" fillId="0" borderId="0" xfId="0" applyFont="1" applyFill="1" applyAlignment="1">
      <alignment horizontal="left" vertical="center" wrapText="1"/>
    </xf>
    <xf numFmtId="178" fontId="1" fillId="0" borderId="0" xfId="0" applyNumberFormat="1" applyFont="1" applyFill="1" applyAlignment="1">
      <alignment horizontal="center" vertical="center" wrapText="1"/>
    </xf>
    <xf numFmtId="0" fontId="1" fillId="0" borderId="0" xfId="0" applyFont="1" applyFill="1" applyAlignment="1">
      <alignment vertical="center" wrapText="1"/>
    </xf>
    <xf numFmtId="0" fontId="1" fillId="0" borderId="0" xfId="0" applyFont="1" applyFill="1" applyAlignment="1">
      <alignment horizontal="center" vertical="center"/>
    </xf>
    <xf numFmtId="0" fontId="1" fillId="0" borderId="0" xfId="0" applyNumberFormat="1" applyFont="1" applyFill="1" applyAlignment="1">
      <alignment horizontal="center" vertical="center" wrapText="1"/>
    </xf>
    <xf numFmtId="49" fontId="7" fillId="0" borderId="0" xfId="0" applyNumberFormat="1" applyFont="1" applyFill="1" applyBorder="1" applyAlignment="1">
      <alignment vertical="center" wrapText="1"/>
    </xf>
    <xf numFmtId="0" fontId="8"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0" xfId="0" applyFont="1" applyFill="1" applyAlignment="1">
      <alignment horizontal="center" vertical="center" wrapText="1"/>
    </xf>
    <xf numFmtId="49" fontId="7" fillId="0" borderId="0" xfId="0" applyNumberFormat="1" applyFont="1" applyFill="1" applyBorder="1" applyAlignment="1">
      <alignment horizontal="left" vertical="center" wrapText="1"/>
    </xf>
    <xf numFmtId="178" fontId="7" fillId="0" borderId="0" xfId="0" applyNumberFormat="1" applyFont="1" applyFill="1" applyBorder="1" applyAlignment="1">
      <alignment vertical="center" wrapText="1"/>
    </xf>
    <xf numFmtId="0" fontId="8" fillId="0" borderId="0" xfId="0" applyFont="1" applyFill="1" applyAlignment="1">
      <alignment horizontal="left" vertical="center" wrapText="1"/>
    </xf>
    <xf numFmtId="178" fontId="8" fillId="0" borderId="0" xfId="0" applyNumberFormat="1" applyFont="1" applyFill="1" applyAlignment="1">
      <alignment horizontal="center" vertical="center" wrapText="1"/>
    </xf>
    <xf numFmtId="178" fontId="4"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177" fontId="4" fillId="0" borderId="1" xfId="0" applyNumberFormat="1" applyFont="1" applyFill="1" applyBorder="1" applyAlignment="1">
      <alignment horizontal="center" vertical="center" wrapText="1"/>
    </xf>
    <xf numFmtId="49" fontId="4" fillId="0" borderId="4"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179"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178" fontId="5" fillId="0" borderId="1" xfId="0" applyNumberFormat="1" applyFont="1" applyFill="1" applyBorder="1" applyAlignment="1">
      <alignment horizontal="center" vertical="center" wrapText="1"/>
    </xf>
    <xf numFmtId="180" fontId="5" fillId="0" borderId="1" xfId="0" applyNumberFormat="1"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0" applyFont="1" applyFill="1" applyBorder="1">
      <alignment vertical="center"/>
    </xf>
    <xf numFmtId="181" fontId="5" fillId="0" borderId="1" xfId="0" applyNumberFormat="1" applyFont="1" applyFill="1" applyBorder="1" applyAlignment="1">
      <alignment horizontal="center" vertical="center" wrapText="1"/>
    </xf>
    <xf numFmtId="182"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vertical="center" wrapText="1"/>
    </xf>
    <xf numFmtId="179" fontId="5" fillId="0" borderId="1"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5" fillId="0" borderId="5" xfId="0" applyFont="1" applyFill="1" applyBorder="1" applyAlignment="1">
      <alignment horizontal="center" vertical="center"/>
    </xf>
    <xf numFmtId="0" fontId="3" fillId="0" borderId="1"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1" xfId="0" applyFont="1" applyFill="1" applyBorder="1" applyAlignment="1" applyProtection="1">
      <alignment horizontal="left" vertical="center" wrapText="1"/>
      <protection locked="0"/>
    </xf>
    <xf numFmtId="0" fontId="10" fillId="0" borderId="1" xfId="0" applyFont="1" applyFill="1" applyBorder="1" applyAlignment="1">
      <alignment horizontal="left" vertical="center" wrapText="1"/>
    </xf>
    <xf numFmtId="49" fontId="5" fillId="0" borderId="1" xfId="0" applyNumberFormat="1" applyFont="1" applyFill="1" applyBorder="1" applyAlignment="1">
      <alignment horizontal="center" vertical="center" wrapText="1"/>
    </xf>
    <xf numFmtId="0" fontId="5" fillId="0" borderId="7"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5" fillId="0" borderId="1" xfId="0" applyFont="1" applyFill="1" applyBorder="1" applyAlignment="1" applyProtection="1">
      <alignment horizontal="center" vertical="center" wrapText="1"/>
      <protection locked="0"/>
    </xf>
    <xf numFmtId="180" fontId="4" fillId="0" borderId="1" xfId="0" applyNumberFormat="1" applyFont="1" applyFill="1" applyBorder="1" applyAlignment="1">
      <alignment horizontal="center" vertical="center" wrapText="1"/>
    </xf>
    <xf numFmtId="0" fontId="5" fillId="0" borderId="7" xfId="0" applyFont="1" applyFill="1" applyBorder="1" applyAlignment="1">
      <alignment horizontal="left" vertical="center" wrapText="1"/>
    </xf>
    <xf numFmtId="179" fontId="5" fillId="0" borderId="7" xfId="0" applyNumberFormat="1" applyFont="1" applyFill="1" applyBorder="1" applyAlignment="1">
      <alignment horizontal="center" vertical="center" wrapText="1"/>
    </xf>
    <xf numFmtId="0" fontId="5" fillId="0" borderId="7" xfId="0" applyFont="1" applyFill="1" applyBorder="1" applyAlignment="1">
      <alignment vertical="center" wrapText="1"/>
    </xf>
    <xf numFmtId="0" fontId="5" fillId="0" borderId="7" xfId="0" applyFont="1" applyFill="1" applyBorder="1">
      <alignment vertical="center"/>
    </xf>
    <xf numFmtId="179" fontId="11" fillId="0" borderId="1" xfId="0" applyNumberFormat="1" applyFont="1" applyFill="1" applyBorder="1" applyAlignment="1">
      <alignment horizontal="center" vertical="center" wrapText="1"/>
    </xf>
    <xf numFmtId="180" fontId="5" fillId="0" borderId="1" xfId="0" applyNumberFormat="1" applyFont="1" applyFill="1" applyBorder="1" applyAlignment="1" applyProtection="1">
      <alignment horizontal="center" vertical="center" wrapText="1"/>
      <protection locked="0"/>
    </xf>
    <xf numFmtId="0" fontId="5" fillId="0" borderId="7" xfId="0" applyFont="1" applyFill="1" applyBorder="1" applyAlignment="1">
      <alignment horizontal="center" vertical="center"/>
    </xf>
    <xf numFmtId="0" fontId="5" fillId="0" borderId="7" xfId="0" applyNumberFormat="1" applyFont="1" applyFill="1" applyBorder="1" applyAlignment="1">
      <alignment horizontal="center" vertical="center" wrapText="1"/>
    </xf>
    <xf numFmtId="0" fontId="5" fillId="0" borderId="7" xfId="0" applyNumberFormat="1" applyFont="1" applyFill="1" applyBorder="1" applyAlignment="1">
      <alignment horizontal="left" vertical="center" wrapText="1"/>
    </xf>
    <xf numFmtId="0" fontId="11" fillId="0" borderId="1"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181" fontId="4" fillId="0" borderId="1" xfId="0" applyNumberFormat="1" applyFont="1" applyFill="1" applyBorder="1" applyAlignment="1">
      <alignment horizontal="center" vertical="center" wrapText="1"/>
    </xf>
    <xf numFmtId="179" fontId="4" fillId="0" borderId="1" xfId="0" applyNumberFormat="1"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1" xfId="0" applyFont="1" applyFill="1" applyBorder="1" applyAlignment="1">
      <alignment vertical="center" wrapText="1"/>
    </xf>
    <xf numFmtId="0" fontId="4" fillId="0" borderId="1" xfId="0" applyFont="1" applyFill="1" applyBorder="1">
      <alignment vertical="center"/>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xf>
    <xf numFmtId="0" fontId="4" fillId="0" borderId="1" xfId="0" applyNumberFormat="1"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_自治区下达塔城2007年财政扶贫资金项目下达计划表－1048万元" xfId="11"/>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105" xfId="50"/>
    <cellStyle name="常规 5" xfId="51"/>
  </cellStyles>
  <tableStyles count="0" defaultTableStyle="TableStyleMedium9"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53"/>
  <sheetViews>
    <sheetView tabSelected="1" workbookViewId="0">
      <pane ySplit="1" topLeftCell="A2" activePane="bottomLeft" state="frozen"/>
      <selection/>
      <selection pane="bottomLeft" activeCell="I9" sqref="I9"/>
    </sheetView>
  </sheetViews>
  <sheetFormatPr defaultColWidth="9" defaultRowHeight="14.25"/>
  <cols>
    <col min="1" max="1" width="4.30833333333333" style="6" customWidth="1"/>
    <col min="2" max="3" width="6" style="7" hidden="1" customWidth="1"/>
    <col min="4" max="4" width="25.8833333333333" style="8" customWidth="1"/>
    <col min="5" max="6" width="6.36666666666667" style="7" customWidth="1"/>
    <col min="7" max="7" width="11.25" style="7" customWidth="1"/>
    <col min="8" max="8" width="9.94166666666667" style="9" customWidth="1"/>
    <col min="9" max="9" width="66.175" style="9" customWidth="1"/>
    <col min="10" max="10" width="21.7666666666667" style="10" customWidth="1"/>
    <col min="11" max="11" width="4.875" style="11" customWidth="1"/>
    <col min="12" max="12" width="14.175" style="11" customWidth="1"/>
    <col min="13" max="13" width="14.175" style="1" customWidth="1"/>
    <col min="14" max="15" width="10.2" style="1" hidden="1" customWidth="1"/>
    <col min="16" max="16" width="10.5916666666667" style="1" hidden="1" customWidth="1"/>
    <col min="17" max="18" width="8.38333333333333" style="1" hidden="1" customWidth="1"/>
    <col min="19" max="19" width="10.4416666666667" style="9" hidden="1" customWidth="1"/>
    <col min="20" max="20" width="11.1083333333333" style="1" hidden="1" customWidth="1"/>
    <col min="21" max="21" width="11.1083333333333" style="12" customWidth="1"/>
    <col min="22" max="23" width="8.66666666666667" style="13" customWidth="1"/>
    <col min="24" max="24" width="11.95" style="13" customWidth="1"/>
    <col min="25" max="26" width="8.66666666666667" style="13" customWidth="1"/>
    <col min="27" max="27" width="75.7166666666667" style="9" customWidth="1"/>
    <col min="28" max="28" width="14.6166666666667" style="12" customWidth="1"/>
    <col min="29" max="16324" width="9" style="1"/>
    <col min="16325" max="16325" width="30.1083333333333" style="1"/>
    <col min="16326" max="16384" width="9" style="1"/>
  </cols>
  <sheetData>
    <row r="1" s="1" customFormat="1" ht="28" customHeight="1" spans="1:28">
      <c r="A1" s="14" t="s">
        <v>0</v>
      </c>
      <c r="B1" s="14"/>
      <c r="C1" s="14"/>
      <c r="D1" s="14"/>
      <c r="E1" s="14"/>
      <c r="F1" s="14"/>
      <c r="G1" s="14"/>
      <c r="H1" s="14"/>
      <c r="I1" s="28"/>
      <c r="J1" s="29"/>
      <c r="K1" s="14"/>
      <c r="L1" s="14"/>
      <c r="M1" s="14"/>
      <c r="N1" s="14"/>
      <c r="O1" s="14"/>
      <c r="P1" s="14"/>
      <c r="Q1" s="14"/>
      <c r="R1" s="14"/>
      <c r="S1" s="14"/>
      <c r="T1" s="14"/>
      <c r="U1" s="14"/>
      <c r="V1" s="14"/>
      <c r="W1" s="14"/>
      <c r="X1" s="14"/>
      <c r="Y1" s="14"/>
      <c r="Z1" s="14"/>
      <c r="AA1" s="28"/>
      <c r="AB1" s="14"/>
    </row>
    <row r="2" s="1" customFormat="1" ht="65" customHeight="1" spans="1:28">
      <c r="A2" s="15" t="s">
        <v>1</v>
      </c>
      <c r="B2" s="15"/>
      <c r="C2" s="15"/>
      <c r="D2" s="15"/>
      <c r="E2" s="15"/>
      <c r="F2" s="15"/>
      <c r="G2" s="15"/>
      <c r="H2" s="15"/>
      <c r="I2" s="30"/>
      <c r="J2" s="31"/>
      <c r="K2" s="15"/>
      <c r="L2" s="15"/>
      <c r="M2" s="15"/>
      <c r="N2" s="15"/>
      <c r="O2" s="15"/>
      <c r="P2" s="15"/>
      <c r="Q2" s="15"/>
      <c r="R2" s="15"/>
      <c r="S2" s="15"/>
      <c r="T2" s="15"/>
      <c r="U2" s="15"/>
      <c r="V2" s="15"/>
      <c r="W2" s="15"/>
      <c r="X2" s="15"/>
      <c r="Y2" s="15"/>
      <c r="Z2" s="15"/>
      <c r="AA2" s="30"/>
      <c r="AB2" s="15"/>
    </row>
    <row r="3" s="2" customFormat="1" ht="29" customHeight="1" spans="1:28">
      <c r="A3" s="16" t="s">
        <v>2</v>
      </c>
      <c r="B3" s="16" t="s">
        <v>3</v>
      </c>
      <c r="C3" s="16" t="s">
        <v>4</v>
      </c>
      <c r="D3" s="16" t="s">
        <v>5</v>
      </c>
      <c r="E3" s="16" t="s">
        <v>6</v>
      </c>
      <c r="F3" s="16" t="s">
        <v>7</v>
      </c>
      <c r="G3" s="16" t="s">
        <v>8</v>
      </c>
      <c r="H3" s="16" t="s">
        <v>9</v>
      </c>
      <c r="I3" s="16" t="s">
        <v>10</v>
      </c>
      <c r="J3" s="32" t="s">
        <v>11</v>
      </c>
      <c r="K3" s="16" t="s">
        <v>12</v>
      </c>
      <c r="L3" s="16"/>
      <c r="M3" s="16"/>
      <c r="N3" s="16"/>
      <c r="O3" s="16"/>
      <c r="P3" s="16"/>
      <c r="Q3" s="16"/>
      <c r="R3" s="16"/>
      <c r="S3" s="16"/>
      <c r="T3" s="16"/>
      <c r="U3" s="16" t="s">
        <v>13</v>
      </c>
      <c r="V3" s="48" t="s">
        <v>14</v>
      </c>
      <c r="W3" s="48" t="s">
        <v>15</v>
      </c>
      <c r="X3" s="48" t="s">
        <v>16</v>
      </c>
      <c r="Y3" s="48" t="s">
        <v>17</v>
      </c>
      <c r="Z3" s="48" t="s">
        <v>18</v>
      </c>
      <c r="AA3" s="16" t="s">
        <v>19</v>
      </c>
      <c r="AB3" s="16" t="s">
        <v>20</v>
      </c>
    </row>
    <row r="4" s="2" customFormat="1" ht="29" customHeight="1" spans="1:28">
      <c r="A4" s="16"/>
      <c r="B4" s="16"/>
      <c r="C4" s="16"/>
      <c r="D4" s="16"/>
      <c r="E4" s="16"/>
      <c r="F4" s="16"/>
      <c r="G4" s="16"/>
      <c r="H4" s="16"/>
      <c r="I4" s="16"/>
      <c r="J4" s="32"/>
      <c r="K4" s="16" t="s">
        <v>21</v>
      </c>
      <c r="L4" s="16"/>
      <c r="M4" s="16"/>
      <c r="N4" s="16"/>
      <c r="O4" s="16"/>
      <c r="P4" s="16"/>
      <c r="Q4" s="16"/>
      <c r="R4" s="16"/>
      <c r="S4" s="16" t="s">
        <v>22</v>
      </c>
      <c r="T4" s="16" t="s">
        <v>23</v>
      </c>
      <c r="U4" s="16"/>
      <c r="V4" s="48"/>
      <c r="W4" s="48"/>
      <c r="X4" s="48"/>
      <c r="Y4" s="48"/>
      <c r="Z4" s="48"/>
      <c r="AA4" s="16"/>
      <c r="AB4" s="16"/>
    </row>
    <row r="5" s="2" customFormat="1" ht="29" customHeight="1" spans="1:28">
      <c r="A5" s="16"/>
      <c r="B5" s="16"/>
      <c r="C5" s="16"/>
      <c r="D5" s="16"/>
      <c r="E5" s="16"/>
      <c r="F5" s="16"/>
      <c r="G5" s="16"/>
      <c r="H5" s="16"/>
      <c r="I5" s="16"/>
      <c r="J5" s="32"/>
      <c r="K5" s="16" t="s">
        <v>24</v>
      </c>
      <c r="L5" s="16" t="s">
        <v>25</v>
      </c>
      <c r="M5" s="16"/>
      <c r="N5" s="16" t="s">
        <v>26</v>
      </c>
      <c r="O5" s="16"/>
      <c r="P5" s="16" t="s">
        <v>27</v>
      </c>
      <c r="Q5" s="16" t="s">
        <v>28</v>
      </c>
      <c r="R5" s="16" t="s">
        <v>29</v>
      </c>
      <c r="S5" s="16"/>
      <c r="T5" s="16"/>
      <c r="U5" s="16"/>
      <c r="V5" s="48"/>
      <c r="W5" s="48"/>
      <c r="X5" s="48"/>
      <c r="Y5" s="48"/>
      <c r="Z5" s="48"/>
      <c r="AA5" s="16"/>
      <c r="AB5" s="16"/>
    </row>
    <row r="6" s="2" customFormat="1" ht="29" customHeight="1" spans="1:28">
      <c r="A6" s="16"/>
      <c r="B6" s="16"/>
      <c r="C6" s="16"/>
      <c r="D6" s="16"/>
      <c r="E6" s="16"/>
      <c r="F6" s="16"/>
      <c r="G6" s="16"/>
      <c r="H6" s="16"/>
      <c r="I6" s="16"/>
      <c r="J6" s="32"/>
      <c r="K6" s="16"/>
      <c r="L6" s="16" t="s">
        <v>30</v>
      </c>
      <c r="M6" s="16" t="s">
        <v>31</v>
      </c>
      <c r="N6" s="16" t="s">
        <v>30</v>
      </c>
      <c r="O6" s="16" t="s">
        <v>31</v>
      </c>
      <c r="P6" s="16"/>
      <c r="Q6" s="16"/>
      <c r="R6" s="16"/>
      <c r="S6" s="16"/>
      <c r="T6" s="16"/>
      <c r="U6" s="16"/>
      <c r="V6" s="48"/>
      <c r="W6" s="48"/>
      <c r="X6" s="48"/>
      <c r="Y6" s="48"/>
      <c r="Z6" s="48"/>
      <c r="AA6" s="16"/>
      <c r="AB6" s="16"/>
    </row>
    <row r="7" s="2" customFormat="1" ht="29" customHeight="1" spans="1:28">
      <c r="A7" s="17"/>
      <c r="B7" s="16" t="s">
        <v>32</v>
      </c>
      <c r="C7" s="16"/>
      <c r="D7" s="16"/>
      <c r="E7" s="16"/>
      <c r="F7" s="16"/>
      <c r="G7" s="16"/>
      <c r="H7" s="16"/>
      <c r="I7" s="33"/>
      <c r="J7" s="34">
        <f>J8+J73+J133+J150+J152</f>
        <v>19093.22435</v>
      </c>
      <c r="K7" s="16"/>
      <c r="L7" s="16"/>
      <c r="M7" s="16"/>
      <c r="N7" s="16"/>
      <c r="O7" s="16"/>
      <c r="P7" s="16"/>
      <c r="Q7" s="16"/>
      <c r="R7" s="16"/>
      <c r="S7" s="16"/>
      <c r="T7" s="16"/>
      <c r="U7" s="16"/>
      <c r="V7" s="48"/>
      <c r="W7" s="48"/>
      <c r="X7" s="48"/>
      <c r="Y7" s="48"/>
      <c r="Z7" s="48"/>
      <c r="AA7" s="33"/>
      <c r="AB7" s="16"/>
    </row>
    <row r="8" s="3" customFormat="1" ht="29" customHeight="1" spans="1:28">
      <c r="A8" s="18" t="s">
        <v>33</v>
      </c>
      <c r="B8" s="19"/>
      <c r="C8" s="19"/>
      <c r="D8" s="19"/>
      <c r="E8" s="19"/>
      <c r="F8" s="19"/>
      <c r="G8" s="19"/>
      <c r="H8" s="19"/>
      <c r="I8" s="35"/>
      <c r="J8" s="34">
        <f>SUM(J9:J72)</f>
        <v>7655.57335</v>
      </c>
      <c r="K8" s="23"/>
      <c r="L8" s="23"/>
      <c r="M8" s="23"/>
      <c r="N8" s="23"/>
      <c r="O8" s="23"/>
      <c r="P8" s="23"/>
      <c r="Q8" s="23"/>
      <c r="R8" s="23"/>
      <c r="S8" s="23"/>
      <c r="T8" s="23"/>
      <c r="U8" s="23"/>
      <c r="V8" s="49"/>
      <c r="W8" s="49"/>
      <c r="X8" s="49"/>
      <c r="Y8" s="49"/>
      <c r="Z8" s="49"/>
      <c r="AA8" s="51"/>
      <c r="AB8" s="23"/>
    </row>
    <row r="9" s="3" customFormat="1" ht="128" customHeight="1" spans="1:28">
      <c r="A9" s="20" t="s">
        <v>34</v>
      </c>
      <c r="B9" s="21"/>
      <c r="C9" s="21"/>
      <c r="D9" s="22" t="s">
        <v>35</v>
      </c>
      <c r="E9" s="22" t="s">
        <v>33</v>
      </c>
      <c r="F9" s="22" t="s">
        <v>36</v>
      </c>
      <c r="G9" s="22" t="s">
        <v>37</v>
      </c>
      <c r="H9" s="22" t="s">
        <v>38</v>
      </c>
      <c r="I9" s="36" t="s">
        <v>39</v>
      </c>
      <c r="J9" s="37">
        <v>600</v>
      </c>
      <c r="K9" s="23"/>
      <c r="L9" s="23"/>
      <c r="M9" s="23"/>
      <c r="N9" s="23"/>
      <c r="O9" s="23"/>
      <c r="P9" s="23"/>
      <c r="Q9" s="23"/>
      <c r="R9" s="23"/>
      <c r="S9" s="23"/>
      <c r="T9" s="23"/>
      <c r="U9" s="24" t="s">
        <v>40</v>
      </c>
      <c r="V9" s="26">
        <v>15</v>
      </c>
      <c r="W9" s="22" t="s">
        <v>41</v>
      </c>
      <c r="X9" s="26" t="s">
        <v>41</v>
      </c>
      <c r="Y9" s="26" t="s">
        <v>42</v>
      </c>
      <c r="Z9" s="26"/>
      <c r="AA9" s="36" t="s">
        <v>43</v>
      </c>
      <c r="AB9" s="22" t="s">
        <v>44</v>
      </c>
    </row>
    <row r="10" s="3" customFormat="1" ht="128" customHeight="1" spans="1:28">
      <c r="A10" s="20" t="s">
        <v>45</v>
      </c>
      <c r="B10" s="21"/>
      <c r="C10" s="21"/>
      <c r="D10" s="22" t="s">
        <v>46</v>
      </c>
      <c r="E10" s="22" t="s">
        <v>33</v>
      </c>
      <c r="F10" s="22" t="s">
        <v>47</v>
      </c>
      <c r="G10" s="22" t="s">
        <v>48</v>
      </c>
      <c r="H10" s="22" t="s">
        <v>49</v>
      </c>
      <c r="I10" s="36" t="s">
        <v>50</v>
      </c>
      <c r="J10" s="37">
        <v>200</v>
      </c>
      <c r="K10" s="23"/>
      <c r="L10" s="23"/>
      <c r="M10" s="23"/>
      <c r="N10" s="23"/>
      <c r="O10" s="23"/>
      <c r="P10" s="23"/>
      <c r="Q10" s="23"/>
      <c r="R10" s="23"/>
      <c r="S10" s="23"/>
      <c r="T10" s="23"/>
      <c r="U10" s="24" t="s">
        <v>40</v>
      </c>
      <c r="V10" s="22">
        <v>2972</v>
      </c>
      <c r="W10" s="22" t="s">
        <v>41</v>
      </c>
      <c r="X10" s="26" t="s">
        <v>41</v>
      </c>
      <c r="Y10" s="26" t="s">
        <v>42</v>
      </c>
      <c r="Z10" s="26"/>
      <c r="AA10" s="36" t="s">
        <v>51</v>
      </c>
      <c r="AB10" s="22" t="s">
        <v>52</v>
      </c>
    </row>
    <row r="11" s="3" customFormat="1" ht="128" customHeight="1" spans="1:28">
      <c r="A11" s="20" t="s">
        <v>53</v>
      </c>
      <c r="B11" s="21"/>
      <c r="C11" s="21"/>
      <c r="D11" s="22" t="s">
        <v>54</v>
      </c>
      <c r="E11" s="22" t="s">
        <v>33</v>
      </c>
      <c r="F11" s="22" t="s">
        <v>36</v>
      </c>
      <c r="G11" s="22" t="s">
        <v>55</v>
      </c>
      <c r="H11" s="22" t="s">
        <v>56</v>
      </c>
      <c r="I11" s="36" t="s">
        <v>57</v>
      </c>
      <c r="J11" s="37">
        <v>90</v>
      </c>
      <c r="K11" s="23"/>
      <c r="L11" s="23"/>
      <c r="M11" s="23"/>
      <c r="N11" s="23"/>
      <c r="O11" s="23"/>
      <c r="P11" s="23"/>
      <c r="Q11" s="23"/>
      <c r="R11" s="23"/>
      <c r="S11" s="23"/>
      <c r="T11" s="23"/>
      <c r="U11" s="24" t="s">
        <v>40</v>
      </c>
      <c r="V11" s="22">
        <v>3245</v>
      </c>
      <c r="W11" s="22" t="s">
        <v>41</v>
      </c>
      <c r="X11" s="26" t="s">
        <v>41</v>
      </c>
      <c r="Y11" s="26" t="s">
        <v>42</v>
      </c>
      <c r="Z11" s="26"/>
      <c r="AA11" s="36" t="s">
        <v>58</v>
      </c>
      <c r="AB11" s="22" t="s">
        <v>59</v>
      </c>
    </row>
    <row r="12" s="3" customFormat="1" ht="128" customHeight="1" spans="1:28">
      <c r="A12" s="20" t="s">
        <v>60</v>
      </c>
      <c r="B12" s="21"/>
      <c r="C12" s="21"/>
      <c r="D12" s="22" t="s">
        <v>61</v>
      </c>
      <c r="E12" s="22" t="s">
        <v>33</v>
      </c>
      <c r="F12" s="22" t="s">
        <v>36</v>
      </c>
      <c r="G12" s="22" t="s">
        <v>55</v>
      </c>
      <c r="H12" s="22" t="s">
        <v>62</v>
      </c>
      <c r="I12" s="36" t="s">
        <v>63</v>
      </c>
      <c r="J12" s="37">
        <v>110</v>
      </c>
      <c r="K12" s="23"/>
      <c r="L12" s="23"/>
      <c r="M12" s="23"/>
      <c r="N12" s="23"/>
      <c r="O12" s="23"/>
      <c r="P12" s="23"/>
      <c r="Q12" s="23"/>
      <c r="R12" s="23"/>
      <c r="S12" s="23"/>
      <c r="T12" s="23"/>
      <c r="U12" s="24" t="s">
        <v>40</v>
      </c>
      <c r="V12" s="22">
        <v>1009</v>
      </c>
      <c r="W12" s="22" t="s">
        <v>41</v>
      </c>
      <c r="X12" s="26" t="s">
        <v>41</v>
      </c>
      <c r="Y12" s="26" t="s">
        <v>42</v>
      </c>
      <c r="Z12" s="26"/>
      <c r="AA12" s="36" t="s">
        <v>64</v>
      </c>
      <c r="AB12" s="22" t="s">
        <v>59</v>
      </c>
    </row>
    <row r="13" s="3" customFormat="1" ht="128" customHeight="1" spans="1:28">
      <c r="A13" s="20" t="s">
        <v>65</v>
      </c>
      <c r="B13" s="21"/>
      <c r="C13" s="21"/>
      <c r="D13" s="22" t="s">
        <v>66</v>
      </c>
      <c r="E13" s="22" t="s">
        <v>33</v>
      </c>
      <c r="F13" s="22" t="s">
        <v>67</v>
      </c>
      <c r="G13" s="22" t="s">
        <v>68</v>
      </c>
      <c r="H13" s="22" t="s">
        <v>69</v>
      </c>
      <c r="I13" s="36" t="s">
        <v>70</v>
      </c>
      <c r="J13" s="37">
        <v>100</v>
      </c>
      <c r="K13" s="23"/>
      <c r="L13" s="23"/>
      <c r="M13" s="23"/>
      <c r="N13" s="23"/>
      <c r="O13" s="23"/>
      <c r="P13" s="23"/>
      <c r="Q13" s="23"/>
      <c r="R13" s="23"/>
      <c r="S13" s="23"/>
      <c r="T13" s="23"/>
      <c r="U13" s="24" t="s">
        <v>40</v>
      </c>
      <c r="V13" s="22">
        <v>1721</v>
      </c>
      <c r="W13" s="22" t="s">
        <v>41</v>
      </c>
      <c r="X13" s="26" t="s">
        <v>41</v>
      </c>
      <c r="Y13" s="26" t="s">
        <v>42</v>
      </c>
      <c r="Z13" s="26"/>
      <c r="AA13" s="36" t="s">
        <v>71</v>
      </c>
      <c r="AB13" s="22" t="s">
        <v>72</v>
      </c>
    </row>
    <row r="14" s="3" customFormat="1" ht="99" customHeight="1" spans="1:28">
      <c r="A14" s="20" t="s">
        <v>73</v>
      </c>
      <c r="B14" s="21"/>
      <c r="C14" s="21"/>
      <c r="D14" s="22" t="s">
        <v>74</v>
      </c>
      <c r="E14" s="22" t="s">
        <v>33</v>
      </c>
      <c r="F14" s="22" t="s">
        <v>75</v>
      </c>
      <c r="G14" s="22" t="s">
        <v>76</v>
      </c>
      <c r="H14" s="22" t="s">
        <v>77</v>
      </c>
      <c r="I14" s="38" t="s">
        <v>78</v>
      </c>
      <c r="J14" s="37">
        <v>100</v>
      </c>
      <c r="K14" s="23"/>
      <c r="L14" s="23"/>
      <c r="M14" s="23"/>
      <c r="N14" s="23"/>
      <c r="O14" s="23"/>
      <c r="P14" s="23"/>
      <c r="Q14" s="23"/>
      <c r="R14" s="23"/>
      <c r="S14" s="23"/>
      <c r="T14" s="23"/>
      <c r="U14" s="24" t="s">
        <v>40</v>
      </c>
      <c r="V14" s="26">
        <v>0</v>
      </c>
      <c r="W14" s="26" t="s">
        <v>41</v>
      </c>
      <c r="X14" s="26" t="s">
        <v>41</v>
      </c>
      <c r="Y14" s="26" t="s">
        <v>42</v>
      </c>
      <c r="Z14" s="26"/>
      <c r="AA14" s="36" t="s">
        <v>79</v>
      </c>
      <c r="AB14" s="22" t="s">
        <v>77</v>
      </c>
    </row>
    <row r="15" s="3" customFormat="1" ht="98" customHeight="1" spans="1:28">
      <c r="A15" s="20" t="s">
        <v>80</v>
      </c>
      <c r="B15" s="21"/>
      <c r="C15" s="21"/>
      <c r="D15" s="22" t="s">
        <v>81</v>
      </c>
      <c r="E15" s="22" t="s">
        <v>33</v>
      </c>
      <c r="F15" s="22" t="s">
        <v>82</v>
      </c>
      <c r="G15" s="22" t="s">
        <v>83</v>
      </c>
      <c r="H15" s="22" t="s">
        <v>84</v>
      </c>
      <c r="I15" s="36" t="s">
        <v>85</v>
      </c>
      <c r="J15" s="39" t="s">
        <v>86</v>
      </c>
      <c r="K15" s="23"/>
      <c r="L15" s="23"/>
      <c r="M15" s="23"/>
      <c r="N15" s="23"/>
      <c r="O15" s="23"/>
      <c r="P15" s="23"/>
      <c r="Q15" s="23"/>
      <c r="R15" s="23"/>
      <c r="S15" s="23"/>
      <c r="T15" s="23"/>
      <c r="U15" s="24" t="s">
        <v>40</v>
      </c>
      <c r="V15" s="26">
        <v>700</v>
      </c>
      <c r="W15" s="26" t="s">
        <v>41</v>
      </c>
      <c r="X15" s="26" t="s">
        <v>41</v>
      </c>
      <c r="Y15" s="26" t="s">
        <v>41</v>
      </c>
      <c r="Z15" s="26"/>
      <c r="AA15" s="36" t="s">
        <v>87</v>
      </c>
      <c r="AB15" s="22" t="s">
        <v>88</v>
      </c>
    </row>
    <row r="16" s="3" customFormat="1" ht="110" customHeight="1" spans="1:28">
      <c r="A16" s="20" t="s">
        <v>89</v>
      </c>
      <c r="B16" s="21"/>
      <c r="C16" s="21"/>
      <c r="D16" s="22" t="s">
        <v>90</v>
      </c>
      <c r="E16" s="22" t="s">
        <v>33</v>
      </c>
      <c r="F16" s="22" t="s">
        <v>47</v>
      </c>
      <c r="G16" s="22" t="s">
        <v>91</v>
      </c>
      <c r="H16" s="22" t="s">
        <v>92</v>
      </c>
      <c r="I16" s="36" t="s">
        <v>93</v>
      </c>
      <c r="J16" s="37">
        <v>690</v>
      </c>
      <c r="K16" s="23"/>
      <c r="L16" s="23"/>
      <c r="M16" s="23"/>
      <c r="N16" s="23"/>
      <c r="O16" s="23"/>
      <c r="P16" s="23"/>
      <c r="Q16" s="23"/>
      <c r="R16" s="23"/>
      <c r="S16" s="23"/>
      <c r="T16" s="23"/>
      <c r="U16" s="24" t="s">
        <v>40</v>
      </c>
      <c r="V16" s="26">
        <v>30000</v>
      </c>
      <c r="W16" s="22" t="s">
        <v>41</v>
      </c>
      <c r="X16" s="26" t="s">
        <v>42</v>
      </c>
      <c r="Y16" s="26" t="s">
        <v>41</v>
      </c>
      <c r="Z16" s="26"/>
      <c r="AA16" s="36" t="s">
        <v>94</v>
      </c>
      <c r="AB16" s="22" t="s">
        <v>95</v>
      </c>
    </row>
    <row r="17" s="3" customFormat="1" ht="105" customHeight="1" spans="1:28">
      <c r="A17" s="20" t="s">
        <v>96</v>
      </c>
      <c r="B17" s="21"/>
      <c r="C17" s="21"/>
      <c r="D17" s="22" t="s">
        <v>97</v>
      </c>
      <c r="E17" s="22" t="s">
        <v>33</v>
      </c>
      <c r="F17" s="22" t="s">
        <v>75</v>
      </c>
      <c r="G17" s="22" t="s">
        <v>91</v>
      </c>
      <c r="H17" s="22" t="s">
        <v>98</v>
      </c>
      <c r="I17" s="36" t="s">
        <v>99</v>
      </c>
      <c r="J17" s="37">
        <v>300</v>
      </c>
      <c r="K17" s="23"/>
      <c r="L17" s="23"/>
      <c r="M17" s="23"/>
      <c r="N17" s="23"/>
      <c r="O17" s="23"/>
      <c r="P17" s="23"/>
      <c r="Q17" s="23"/>
      <c r="R17" s="23"/>
      <c r="S17" s="23"/>
      <c r="T17" s="23"/>
      <c r="U17" s="24" t="s">
        <v>40</v>
      </c>
      <c r="V17" s="26">
        <v>140000</v>
      </c>
      <c r="W17" s="26" t="s">
        <v>41</v>
      </c>
      <c r="X17" s="26" t="s">
        <v>42</v>
      </c>
      <c r="Y17" s="26" t="s">
        <v>42</v>
      </c>
      <c r="Z17" s="26"/>
      <c r="AA17" s="36" t="s">
        <v>100</v>
      </c>
      <c r="AB17" s="22" t="s">
        <v>101</v>
      </c>
    </row>
    <row r="18" s="3" customFormat="1" ht="128" customHeight="1" spans="1:28">
      <c r="A18" s="20" t="s">
        <v>102</v>
      </c>
      <c r="B18" s="21"/>
      <c r="C18" s="21"/>
      <c r="D18" s="22" t="s">
        <v>103</v>
      </c>
      <c r="E18" s="22" t="s">
        <v>33</v>
      </c>
      <c r="F18" s="22" t="s">
        <v>75</v>
      </c>
      <c r="G18" s="22" t="s">
        <v>91</v>
      </c>
      <c r="H18" s="22" t="s">
        <v>98</v>
      </c>
      <c r="I18" s="36" t="s">
        <v>104</v>
      </c>
      <c r="J18" s="37">
        <v>137</v>
      </c>
      <c r="K18" s="23"/>
      <c r="L18" s="23"/>
      <c r="M18" s="23"/>
      <c r="N18" s="23"/>
      <c r="O18" s="23"/>
      <c r="P18" s="23"/>
      <c r="Q18" s="23"/>
      <c r="R18" s="23"/>
      <c r="S18" s="23"/>
      <c r="T18" s="23"/>
      <c r="U18" s="24" t="s">
        <v>40</v>
      </c>
      <c r="V18" s="26">
        <v>140000</v>
      </c>
      <c r="W18" s="26" t="s">
        <v>41</v>
      </c>
      <c r="X18" s="26" t="s">
        <v>41</v>
      </c>
      <c r="Y18" s="26" t="s">
        <v>42</v>
      </c>
      <c r="Z18" s="26"/>
      <c r="AA18" s="36" t="s">
        <v>105</v>
      </c>
      <c r="AB18" s="22" t="s">
        <v>101</v>
      </c>
    </row>
    <row r="19" s="3" customFormat="1" ht="128" customHeight="1" spans="1:28">
      <c r="A19" s="20" t="s">
        <v>106</v>
      </c>
      <c r="B19" s="21"/>
      <c r="C19" s="21"/>
      <c r="D19" s="22" t="s">
        <v>107</v>
      </c>
      <c r="E19" s="22" t="s">
        <v>33</v>
      </c>
      <c r="F19" s="22" t="s">
        <v>75</v>
      </c>
      <c r="G19" s="22" t="s">
        <v>91</v>
      </c>
      <c r="H19" s="22" t="s">
        <v>98</v>
      </c>
      <c r="I19" s="36" t="s">
        <v>108</v>
      </c>
      <c r="J19" s="37">
        <v>100</v>
      </c>
      <c r="K19" s="23"/>
      <c r="L19" s="23"/>
      <c r="M19" s="23"/>
      <c r="N19" s="23"/>
      <c r="O19" s="23"/>
      <c r="P19" s="23"/>
      <c r="Q19" s="23"/>
      <c r="R19" s="23"/>
      <c r="S19" s="23"/>
      <c r="T19" s="23"/>
      <c r="U19" s="24" t="s">
        <v>40</v>
      </c>
      <c r="V19" s="26">
        <v>140000</v>
      </c>
      <c r="W19" s="26" t="s">
        <v>41</v>
      </c>
      <c r="X19" s="26" t="s">
        <v>41</v>
      </c>
      <c r="Y19" s="26" t="s">
        <v>42</v>
      </c>
      <c r="Z19" s="26"/>
      <c r="AA19" s="36" t="s">
        <v>109</v>
      </c>
      <c r="AB19" s="22" t="s">
        <v>101</v>
      </c>
    </row>
    <row r="20" s="3" customFormat="1" ht="128" customHeight="1" spans="1:28">
      <c r="A20" s="20" t="s">
        <v>110</v>
      </c>
      <c r="B20" s="23"/>
      <c r="C20" s="23"/>
      <c r="D20" s="22" t="s">
        <v>111</v>
      </c>
      <c r="E20" s="22" t="s">
        <v>33</v>
      </c>
      <c r="F20" s="22" t="s">
        <v>75</v>
      </c>
      <c r="G20" s="22" t="s">
        <v>48</v>
      </c>
      <c r="H20" s="22" t="s">
        <v>49</v>
      </c>
      <c r="I20" s="36" t="s">
        <v>112</v>
      </c>
      <c r="J20" s="40">
        <v>7.5</v>
      </c>
      <c r="K20" s="41"/>
      <c r="L20" s="41"/>
      <c r="M20" s="42"/>
      <c r="N20" s="42"/>
      <c r="O20" s="42"/>
      <c r="P20" s="42"/>
      <c r="Q20" s="42"/>
      <c r="R20" s="42"/>
      <c r="S20" s="36"/>
      <c r="T20" s="42"/>
      <c r="U20" s="24" t="s">
        <v>113</v>
      </c>
      <c r="V20" s="26">
        <v>2869</v>
      </c>
      <c r="W20" s="26" t="s">
        <v>41</v>
      </c>
      <c r="X20" s="26" t="s">
        <v>41</v>
      </c>
      <c r="Y20" s="26" t="s">
        <v>42</v>
      </c>
      <c r="Z20" s="26"/>
      <c r="AA20" s="36" t="s">
        <v>114</v>
      </c>
      <c r="AB20" s="22" t="s">
        <v>52</v>
      </c>
    </row>
    <row r="21" s="3" customFormat="1" ht="128" customHeight="1" spans="1:28">
      <c r="A21" s="20" t="s">
        <v>115</v>
      </c>
      <c r="B21" s="23"/>
      <c r="C21" s="23"/>
      <c r="D21" s="22" t="s">
        <v>116</v>
      </c>
      <c r="E21" s="22" t="s">
        <v>33</v>
      </c>
      <c r="F21" s="22" t="s">
        <v>75</v>
      </c>
      <c r="G21" s="22" t="s">
        <v>76</v>
      </c>
      <c r="H21" s="22" t="s">
        <v>84</v>
      </c>
      <c r="I21" s="36" t="s">
        <v>117</v>
      </c>
      <c r="J21" s="40">
        <v>63.3</v>
      </c>
      <c r="K21" s="22"/>
      <c r="L21" s="42"/>
      <c r="M21" s="22"/>
      <c r="N21" s="22"/>
      <c r="O21" s="22"/>
      <c r="P21" s="22"/>
      <c r="Q21" s="22"/>
      <c r="R21" s="22"/>
      <c r="S21" s="42"/>
      <c r="T21" s="22"/>
      <c r="U21" s="24" t="s">
        <v>40</v>
      </c>
      <c r="V21" s="22">
        <v>147</v>
      </c>
      <c r="W21" s="22" t="s">
        <v>42</v>
      </c>
      <c r="X21" s="26" t="s">
        <v>41</v>
      </c>
      <c r="Y21" s="26" t="s">
        <v>41</v>
      </c>
      <c r="Z21" s="26"/>
      <c r="AA21" s="36" t="s">
        <v>118</v>
      </c>
      <c r="AB21" s="22" t="s">
        <v>52</v>
      </c>
    </row>
    <row r="22" s="3" customFormat="1" ht="128" customHeight="1" spans="1:28">
      <c r="A22" s="20" t="s">
        <v>119</v>
      </c>
      <c r="B22" s="23"/>
      <c r="C22" s="23"/>
      <c r="D22" s="22" t="s">
        <v>120</v>
      </c>
      <c r="E22" s="22" t="s">
        <v>33</v>
      </c>
      <c r="F22" s="22" t="s">
        <v>75</v>
      </c>
      <c r="G22" s="22" t="s">
        <v>76</v>
      </c>
      <c r="H22" s="22" t="s">
        <v>84</v>
      </c>
      <c r="I22" s="36" t="s">
        <v>121</v>
      </c>
      <c r="J22" s="39">
        <v>17.07</v>
      </c>
      <c r="K22" s="22"/>
      <c r="L22" s="42"/>
      <c r="M22" s="22"/>
      <c r="N22" s="22"/>
      <c r="O22" s="22"/>
      <c r="P22" s="22"/>
      <c r="Q22" s="22"/>
      <c r="R22" s="22"/>
      <c r="S22" s="42"/>
      <c r="T22" s="22"/>
      <c r="U22" s="24" t="s">
        <v>40</v>
      </c>
      <c r="V22" s="22">
        <v>208</v>
      </c>
      <c r="W22" s="22" t="s">
        <v>42</v>
      </c>
      <c r="X22" s="26" t="s">
        <v>41</v>
      </c>
      <c r="Y22" s="26" t="s">
        <v>41</v>
      </c>
      <c r="Z22" s="26"/>
      <c r="AA22" s="36" t="s">
        <v>122</v>
      </c>
      <c r="AB22" s="22" t="s">
        <v>52</v>
      </c>
    </row>
    <row r="23" s="3" customFormat="1" ht="128" customHeight="1" spans="1:28">
      <c r="A23" s="20" t="s">
        <v>123</v>
      </c>
      <c r="B23" s="23"/>
      <c r="C23" s="23"/>
      <c r="D23" s="22" t="s">
        <v>124</v>
      </c>
      <c r="E23" s="22" t="s">
        <v>33</v>
      </c>
      <c r="F23" s="22" t="s">
        <v>75</v>
      </c>
      <c r="G23" s="22" t="s">
        <v>125</v>
      </c>
      <c r="H23" s="22" t="s">
        <v>84</v>
      </c>
      <c r="I23" s="36" t="s">
        <v>126</v>
      </c>
      <c r="J23" s="43">
        <v>59.665</v>
      </c>
      <c r="K23" s="22"/>
      <c r="L23" s="42"/>
      <c r="M23" s="22"/>
      <c r="N23" s="22"/>
      <c r="O23" s="22"/>
      <c r="P23" s="22"/>
      <c r="Q23" s="22"/>
      <c r="R23" s="22"/>
      <c r="S23" s="42"/>
      <c r="T23" s="22"/>
      <c r="U23" s="24" t="s">
        <v>40</v>
      </c>
      <c r="V23" s="22">
        <v>222</v>
      </c>
      <c r="W23" s="22" t="s">
        <v>42</v>
      </c>
      <c r="X23" s="26" t="s">
        <v>41</v>
      </c>
      <c r="Y23" s="26" t="s">
        <v>41</v>
      </c>
      <c r="Z23" s="26"/>
      <c r="AA23" s="36" t="s">
        <v>127</v>
      </c>
      <c r="AB23" s="22" t="s">
        <v>52</v>
      </c>
    </row>
    <row r="24" s="3" customFormat="1" ht="96" customHeight="1" spans="1:28">
      <c r="A24" s="20" t="s">
        <v>128</v>
      </c>
      <c r="B24" s="23"/>
      <c r="C24" s="23"/>
      <c r="D24" s="22" t="s">
        <v>129</v>
      </c>
      <c r="E24" s="22" t="s">
        <v>33</v>
      </c>
      <c r="F24" s="22" t="s">
        <v>75</v>
      </c>
      <c r="G24" s="22" t="s">
        <v>125</v>
      </c>
      <c r="H24" s="22" t="s">
        <v>84</v>
      </c>
      <c r="I24" s="36" t="s">
        <v>130</v>
      </c>
      <c r="J24" s="44">
        <v>9.8111</v>
      </c>
      <c r="K24" s="22"/>
      <c r="L24" s="42"/>
      <c r="M24" s="22"/>
      <c r="N24" s="22"/>
      <c r="O24" s="22"/>
      <c r="P24" s="22"/>
      <c r="Q24" s="22"/>
      <c r="R24" s="22"/>
      <c r="S24" s="42"/>
      <c r="T24" s="22"/>
      <c r="U24" s="24" t="s">
        <v>40</v>
      </c>
      <c r="V24" s="22">
        <v>224</v>
      </c>
      <c r="W24" s="22" t="s">
        <v>42</v>
      </c>
      <c r="X24" s="26" t="s">
        <v>41</v>
      </c>
      <c r="Y24" s="26" t="s">
        <v>41</v>
      </c>
      <c r="Z24" s="26"/>
      <c r="AA24" s="36" t="s">
        <v>131</v>
      </c>
      <c r="AB24" s="22" t="s">
        <v>52</v>
      </c>
    </row>
    <row r="25" s="3" customFormat="1" ht="99" customHeight="1" spans="1:28">
      <c r="A25" s="20" t="s">
        <v>132</v>
      </c>
      <c r="B25" s="23"/>
      <c r="C25" s="23"/>
      <c r="D25" s="22" t="s">
        <v>133</v>
      </c>
      <c r="E25" s="22" t="s">
        <v>33</v>
      </c>
      <c r="F25" s="22" t="s">
        <v>75</v>
      </c>
      <c r="G25" s="22" t="s">
        <v>125</v>
      </c>
      <c r="H25" s="22" t="s">
        <v>134</v>
      </c>
      <c r="I25" s="36" t="s">
        <v>135</v>
      </c>
      <c r="J25" s="37">
        <v>60</v>
      </c>
      <c r="K25" s="22"/>
      <c r="L25" s="42"/>
      <c r="M25" s="22"/>
      <c r="N25" s="22"/>
      <c r="O25" s="22"/>
      <c r="P25" s="22"/>
      <c r="Q25" s="22"/>
      <c r="R25" s="22"/>
      <c r="S25" s="42"/>
      <c r="T25" s="22"/>
      <c r="U25" s="24" t="s">
        <v>40</v>
      </c>
      <c r="V25" s="22"/>
      <c r="W25" s="22" t="s">
        <v>41</v>
      </c>
      <c r="X25" s="26" t="s">
        <v>41</v>
      </c>
      <c r="Y25" s="26" t="s">
        <v>41</v>
      </c>
      <c r="Z25" s="26"/>
      <c r="AA25" s="36" t="s">
        <v>136</v>
      </c>
      <c r="AB25" s="22" t="s">
        <v>52</v>
      </c>
    </row>
    <row r="26" s="3" customFormat="1" ht="92" customHeight="1" spans="1:28">
      <c r="A26" s="20" t="s">
        <v>137</v>
      </c>
      <c r="B26" s="23"/>
      <c r="C26" s="23"/>
      <c r="D26" s="22" t="s">
        <v>138</v>
      </c>
      <c r="E26" s="22" t="s">
        <v>33</v>
      </c>
      <c r="F26" s="22" t="s">
        <v>75</v>
      </c>
      <c r="G26" s="22" t="s">
        <v>125</v>
      </c>
      <c r="H26" s="22" t="s">
        <v>139</v>
      </c>
      <c r="I26" s="36" t="s">
        <v>140</v>
      </c>
      <c r="J26" s="37">
        <v>195</v>
      </c>
      <c r="K26" s="22"/>
      <c r="L26" s="42"/>
      <c r="M26" s="22"/>
      <c r="N26" s="22"/>
      <c r="O26" s="22"/>
      <c r="P26" s="22"/>
      <c r="Q26" s="22"/>
      <c r="R26" s="22"/>
      <c r="S26" s="42"/>
      <c r="T26" s="22"/>
      <c r="U26" s="24" t="s">
        <v>40</v>
      </c>
      <c r="V26" s="22"/>
      <c r="W26" s="22" t="s">
        <v>41</v>
      </c>
      <c r="X26" s="26" t="s">
        <v>41</v>
      </c>
      <c r="Y26" s="26" t="s">
        <v>42</v>
      </c>
      <c r="Z26" s="26"/>
      <c r="AA26" s="36" t="s">
        <v>141</v>
      </c>
      <c r="AB26" s="22" t="s">
        <v>52</v>
      </c>
    </row>
    <row r="27" s="3" customFormat="1" ht="145" customHeight="1" spans="1:28">
      <c r="A27" s="20" t="s">
        <v>142</v>
      </c>
      <c r="B27" s="23"/>
      <c r="C27" s="23"/>
      <c r="D27" s="22" t="s">
        <v>143</v>
      </c>
      <c r="E27" s="22" t="s">
        <v>33</v>
      </c>
      <c r="F27" s="22" t="s">
        <v>67</v>
      </c>
      <c r="G27" s="22" t="s">
        <v>144</v>
      </c>
      <c r="H27" s="22" t="s">
        <v>145</v>
      </c>
      <c r="I27" s="36" t="s">
        <v>146</v>
      </c>
      <c r="J27" s="40">
        <v>63.5</v>
      </c>
      <c r="K27" s="41"/>
      <c r="L27" s="41"/>
      <c r="M27" s="42"/>
      <c r="N27" s="42"/>
      <c r="O27" s="42"/>
      <c r="P27" s="42"/>
      <c r="Q27" s="42"/>
      <c r="R27" s="42"/>
      <c r="S27" s="36"/>
      <c r="T27" s="42"/>
      <c r="U27" s="24" t="s">
        <v>40</v>
      </c>
      <c r="V27" s="26">
        <v>1820</v>
      </c>
      <c r="W27" s="26" t="s">
        <v>41</v>
      </c>
      <c r="X27" s="26" t="s">
        <v>41</v>
      </c>
      <c r="Y27" s="26" t="s">
        <v>42</v>
      </c>
      <c r="Z27" s="26"/>
      <c r="AA27" s="36" t="s">
        <v>147</v>
      </c>
      <c r="AB27" s="22" t="s">
        <v>52</v>
      </c>
    </row>
    <row r="28" s="3" customFormat="1" ht="96" customHeight="1" spans="1:28">
      <c r="A28" s="20" t="s">
        <v>148</v>
      </c>
      <c r="B28" s="23"/>
      <c r="C28" s="23"/>
      <c r="D28" s="22" t="s">
        <v>149</v>
      </c>
      <c r="E28" s="22" t="s">
        <v>33</v>
      </c>
      <c r="F28" s="22" t="s">
        <v>75</v>
      </c>
      <c r="G28" s="22" t="s">
        <v>125</v>
      </c>
      <c r="H28" s="22" t="s">
        <v>84</v>
      </c>
      <c r="I28" s="36" t="s">
        <v>150</v>
      </c>
      <c r="J28" s="40">
        <v>7.5</v>
      </c>
      <c r="K28" s="41"/>
      <c r="L28" s="41"/>
      <c r="M28" s="42"/>
      <c r="N28" s="42"/>
      <c r="O28" s="42"/>
      <c r="P28" s="42"/>
      <c r="Q28" s="42"/>
      <c r="R28" s="42"/>
      <c r="S28" s="36"/>
      <c r="T28" s="42"/>
      <c r="U28" s="24" t="s">
        <v>40</v>
      </c>
      <c r="V28" s="24">
        <v>40</v>
      </c>
      <c r="W28" s="26" t="s">
        <v>42</v>
      </c>
      <c r="X28" s="26" t="s">
        <v>41</v>
      </c>
      <c r="Y28" s="26" t="s">
        <v>41</v>
      </c>
      <c r="Z28" s="26"/>
      <c r="AA28" s="36" t="s">
        <v>151</v>
      </c>
      <c r="AB28" s="22" t="s">
        <v>72</v>
      </c>
    </row>
    <row r="29" s="3" customFormat="1" ht="128" customHeight="1" spans="1:28">
      <c r="A29" s="20" t="s">
        <v>152</v>
      </c>
      <c r="B29" s="23"/>
      <c r="C29" s="23"/>
      <c r="D29" s="22" t="s">
        <v>153</v>
      </c>
      <c r="E29" s="22" t="s">
        <v>33</v>
      </c>
      <c r="F29" s="22" t="s">
        <v>75</v>
      </c>
      <c r="G29" s="22" t="s">
        <v>125</v>
      </c>
      <c r="H29" s="22" t="s">
        <v>84</v>
      </c>
      <c r="I29" s="36" t="s">
        <v>154</v>
      </c>
      <c r="J29" s="39">
        <v>6.08</v>
      </c>
      <c r="K29" s="41"/>
      <c r="L29" s="41"/>
      <c r="M29" s="42"/>
      <c r="N29" s="42"/>
      <c r="O29" s="42"/>
      <c r="P29" s="42"/>
      <c r="Q29" s="42"/>
      <c r="R29" s="42"/>
      <c r="S29" s="36"/>
      <c r="T29" s="42"/>
      <c r="U29" s="24" t="s">
        <v>40</v>
      </c>
      <c r="V29" s="26">
        <v>147</v>
      </c>
      <c r="W29" s="26" t="s">
        <v>42</v>
      </c>
      <c r="X29" s="26" t="s">
        <v>41</v>
      </c>
      <c r="Y29" s="26" t="s">
        <v>41</v>
      </c>
      <c r="Z29" s="26"/>
      <c r="AA29" s="36" t="s">
        <v>155</v>
      </c>
      <c r="AB29" s="22" t="s">
        <v>72</v>
      </c>
    </row>
    <row r="30" s="3" customFormat="1" ht="128" customHeight="1" spans="1:28">
      <c r="A30" s="20" t="s">
        <v>156</v>
      </c>
      <c r="B30" s="23"/>
      <c r="C30" s="23"/>
      <c r="D30" s="22" t="s">
        <v>157</v>
      </c>
      <c r="E30" s="22" t="s">
        <v>33</v>
      </c>
      <c r="F30" s="22" t="s">
        <v>75</v>
      </c>
      <c r="G30" s="22" t="s">
        <v>76</v>
      </c>
      <c r="H30" s="22" t="s">
        <v>84</v>
      </c>
      <c r="I30" s="36" t="s">
        <v>158</v>
      </c>
      <c r="J30" s="37">
        <v>21</v>
      </c>
      <c r="K30" s="41"/>
      <c r="L30" s="41"/>
      <c r="M30" s="42"/>
      <c r="N30" s="42"/>
      <c r="O30" s="42"/>
      <c r="P30" s="42"/>
      <c r="Q30" s="42"/>
      <c r="R30" s="42"/>
      <c r="S30" s="36"/>
      <c r="T30" s="42"/>
      <c r="U30" s="24" t="s">
        <v>40</v>
      </c>
      <c r="V30" s="26">
        <v>45</v>
      </c>
      <c r="W30" s="26" t="s">
        <v>42</v>
      </c>
      <c r="X30" s="26" t="s">
        <v>41</v>
      </c>
      <c r="Y30" s="26" t="s">
        <v>41</v>
      </c>
      <c r="Z30" s="26"/>
      <c r="AA30" s="36" t="s">
        <v>159</v>
      </c>
      <c r="AB30" s="22" t="s">
        <v>72</v>
      </c>
    </row>
    <row r="31" s="3" customFormat="1" ht="128" customHeight="1" spans="1:28">
      <c r="A31" s="20" t="s">
        <v>160</v>
      </c>
      <c r="B31" s="23"/>
      <c r="C31" s="23"/>
      <c r="D31" s="22" t="s">
        <v>161</v>
      </c>
      <c r="E31" s="22" t="s">
        <v>33</v>
      </c>
      <c r="F31" s="22" t="s">
        <v>75</v>
      </c>
      <c r="G31" s="22" t="s">
        <v>76</v>
      </c>
      <c r="H31" s="22" t="s">
        <v>84</v>
      </c>
      <c r="I31" s="36" t="s">
        <v>162</v>
      </c>
      <c r="J31" s="37">
        <v>15</v>
      </c>
      <c r="K31" s="41"/>
      <c r="L31" s="41"/>
      <c r="M31" s="42"/>
      <c r="N31" s="42"/>
      <c r="O31" s="42"/>
      <c r="P31" s="42"/>
      <c r="Q31" s="42"/>
      <c r="R31" s="42"/>
      <c r="S31" s="36"/>
      <c r="T31" s="42"/>
      <c r="U31" s="24" t="s">
        <v>40</v>
      </c>
      <c r="V31" s="26">
        <v>130</v>
      </c>
      <c r="W31" s="26" t="s">
        <v>42</v>
      </c>
      <c r="X31" s="26" t="s">
        <v>41</v>
      </c>
      <c r="Y31" s="26" t="s">
        <v>41</v>
      </c>
      <c r="Z31" s="26"/>
      <c r="AA31" s="36" t="s">
        <v>163</v>
      </c>
      <c r="AB31" s="22" t="s">
        <v>72</v>
      </c>
    </row>
    <row r="32" s="3" customFormat="1" ht="128" customHeight="1" spans="1:28">
      <c r="A32" s="20" t="s">
        <v>164</v>
      </c>
      <c r="B32" s="22"/>
      <c r="C32" s="22"/>
      <c r="D32" s="22" t="s">
        <v>165</v>
      </c>
      <c r="E32" s="22" t="s">
        <v>33</v>
      </c>
      <c r="F32" s="22" t="s">
        <v>75</v>
      </c>
      <c r="G32" s="22" t="s">
        <v>125</v>
      </c>
      <c r="H32" s="22" t="s">
        <v>166</v>
      </c>
      <c r="I32" s="36" t="s">
        <v>167</v>
      </c>
      <c r="J32" s="22">
        <v>351</v>
      </c>
      <c r="K32" s="22"/>
      <c r="L32" s="22"/>
      <c r="M32" s="22"/>
      <c r="N32" s="22"/>
      <c r="O32" s="22"/>
      <c r="P32" s="22"/>
      <c r="Q32" s="22"/>
      <c r="R32" s="22"/>
      <c r="S32" s="22"/>
      <c r="T32" s="22"/>
      <c r="U32" s="22" t="s">
        <v>40</v>
      </c>
      <c r="V32" s="22">
        <v>1726</v>
      </c>
      <c r="W32" s="22" t="s">
        <v>41</v>
      </c>
      <c r="X32" s="22" t="s">
        <v>41</v>
      </c>
      <c r="Y32" s="22" t="s">
        <v>42</v>
      </c>
      <c r="Z32" s="22"/>
      <c r="AA32" s="36" t="s">
        <v>168</v>
      </c>
      <c r="AB32" s="22" t="s">
        <v>72</v>
      </c>
    </row>
    <row r="33" s="3" customFormat="1" ht="128" customHeight="1" spans="1:28">
      <c r="A33" s="20" t="s">
        <v>169</v>
      </c>
      <c r="B33" s="22"/>
      <c r="C33" s="22"/>
      <c r="D33" s="22" t="s">
        <v>170</v>
      </c>
      <c r="E33" s="22" t="s">
        <v>33</v>
      </c>
      <c r="F33" s="22" t="s">
        <v>47</v>
      </c>
      <c r="G33" s="22" t="s">
        <v>48</v>
      </c>
      <c r="H33" s="22" t="s">
        <v>166</v>
      </c>
      <c r="I33" s="36" t="s">
        <v>171</v>
      </c>
      <c r="J33" s="22">
        <v>183.6</v>
      </c>
      <c r="K33" s="22"/>
      <c r="L33" s="22"/>
      <c r="M33" s="22"/>
      <c r="N33" s="22"/>
      <c r="O33" s="22"/>
      <c r="P33" s="22"/>
      <c r="Q33" s="22"/>
      <c r="R33" s="22"/>
      <c r="S33" s="22"/>
      <c r="T33" s="22"/>
      <c r="U33" s="22" t="s">
        <v>40</v>
      </c>
      <c r="V33" s="22">
        <v>1726</v>
      </c>
      <c r="W33" s="22" t="s">
        <v>41</v>
      </c>
      <c r="X33" s="22" t="s">
        <v>41</v>
      </c>
      <c r="Y33" s="22" t="s">
        <v>42</v>
      </c>
      <c r="Z33" s="22"/>
      <c r="AA33" s="36" t="s">
        <v>172</v>
      </c>
      <c r="AB33" s="22" t="s">
        <v>72</v>
      </c>
    </row>
    <row r="34" s="3" customFormat="1" ht="128" customHeight="1" spans="1:28">
      <c r="A34" s="20" t="s">
        <v>173</v>
      </c>
      <c r="B34" s="22"/>
      <c r="C34" s="22"/>
      <c r="D34" s="22" t="s">
        <v>174</v>
      </c>
      <c r="E34" s="22" t="s">
        <v>33</v>
      </c>
      <c r="F34" s="22" t="s">
        <v>75</v>
      </c>
      <c r="G34" s="22" t="s">
        <v>125</v>
      </c>
      <c r="H34" s="22" t="s">
        <v>175</v>
      </c>
      <c r="I34" s="36" t="s">
        <v>176</v>
      </c>
      <c r="J34" s="22">
        <v>281</v>
      </c>
      <c r="K34" s="22"/>
      <c r="L34" s="22"/>
      <c r="M34" s="22"/>
      <c r="N34" s="22"/>
      <c r="O34" s="22"/>
      <c r="P34" s="22"/>
      <c r="Q34" s="22"/>
      <c r="R34" s="22"/>
      <c r="S34" s="22"/>
      <c r="T34" s="22"/>
      <c r="U34" s="22" t="s">
        <v>40</v>
      </c>
      <c r="V34" s="22">
        <v>1228</v>
      </c>
      <c r="W34" s="22" t="s">
        <v>41</v>
      </c>
      <c r="X34" s="22" t="s">
        <v>41</v>
      </c>
      <c r="Y34" s="22" t="s">
        <v>42</v>
      </c>
      <c r="Z34" s="22"/>
      <c r="AA34" s="36" t="s">
        <v>177</v>
      </c>
      <c r="AB34" s="22" t="s">
        <v>72</v>
      </c>
    </row>
    <row r="35" s="3" customFormat="1" ht="128" customHeight="1" spans="1:28">
      <c r="A35" s="20" t="s">
        <v>178</v>
      </c>
      <c r="B35" s="23"/>
      <c r="C35" s="23"/>
      <c r="D35" s="22" t="s">
        <v>179</v>
      </c>
      <c r="E35" s="22" t="s">
        <v>33</v>
      </c>
      <c r="F35" s="22" t="s">
        <v>75</v>
      </c>
      <c r="G35" s="22" t="s">
        <v>76</v>
      </c>
      <c r="H35" s="24" t="s">
        <v>175</v>
      </c>
      <c r="I35" s="36" t="s">
        <v>180</v>
      </c>
      <c r="J35" s="37">
        <v>100</v>
      </c>
      <c r="K35" s="42"/>
      <c r="L35" s="42"/>
      <c r="M35" s="45"/>
      <c r="N35" s="45"/>
      <c r="O35" s="45"/>
      <c r="P35" s="45"/>
      <c r="Q35" s="45"/>
      <c r="R35" s="36"/>
      <c r="S35" s="22"/>
      <c r="T35" s="42"/>
      <c r="U35" s="24" t="s">
        <v>40</v>
      </c>
      <c r="V35" s="26">
        <v>1228</v>
      </c>
      <c r="W35" s="26" t="s">
        <v>41</v>
      </c>
      <c r="X35" s="26" t="s">
        <v>41</v>
      </c>
      <c r="Y35" s="26" t="s">
        <v>42</v>
      </c>
      <c r="Z35" s="26"/>
      <c r="AA35" s="36" t="s">
        <v>181</v>
      </c>
      <c r="AB35" s="22" t="s">
        <v>72</v>
      </c>
    </row>
    <row r="36" s="3" customFormat="1" ht="128" customHeight="1" spans="1:28">
      <c r="A36" s="20" t="s">
        <v>182</v>
      </c>
      <c r="B36" s="23"/>
      <c r="C36" s="23"/>
      <c r="D36" s="25" t="s">
        <v>183</v>
      </c>
      <c r="E36" s="22" t="s">
        <v>33</v>
      </c>
      <c r="F36" s="22" t="s">
        <v>75</v>
      </c>
      <c r="G36" s="22" t="s">
        <v>184</v>
      </c>
      <c r="H36" s="22" t="s">
        <v>185</v>
      </c>
      <c r="I36" s="36" t="s">
        <v>186</v>
      </c>
      <c r="J36" s="37">
        <v>200</v>
      </c>
      <c r="K36" s="41"/>
      <c r="L36" s="41"/>
      <c r="M36" s="42"/>
      <c r="N36" s="42"/>
      <c r="O36" s="42"/>
      <c r="P36" s="42"/>
      <c r="Q36" s="42"/>
      <c r="R36" s="42"/>
      <c r="S36" s="36"/>
      <c r="T36" s="42"/>
      <c r="U36" s="24" t="s">
        <v>40</v>
      </c>
      <c r="V36" s="26">
        <v>1398</v>
      </c>
      <c r="W36" s="26" t="s">
        <v>41</v>
      </c>
      <c r="X36" s="26" t="s">
        <v>41</v>
      </c>
      <c r="Y36" s="26" t="s">
        <v>42</v>
      </c>
      <c r="Z36" s="26"/>
      <c r="AA36" s="36" t="s">
        <v>187</v>
      </c>
      <c r="AB36" s="22" t="s">
        <v>72</v>
      </c>
    </row>
    <row r="37" s="3" customFormat="1" ht="128" customHeight="1" spans="1:28">
      <c r="A37" s="20" t="s">
        <v>188</v>
      </c>
      <c r="B37" s="23"/>
      <c r="C37" s="23"/>
      <c r="D37" s="22" t="s">
        <v>189</v>
      </c>
      <c r="E37" s="22" t="s">
        <v>33</v>
      </c>
      <c r="F37" s="22" t="s">
        <v>75</v>
      </c>
      <c r="G37" s="22" t="s">
        <v>125</v>
      </c>
      <c r="H37" s="22" t="s">
        <v>190</v>
      </c>
      <c r="I37" s="36" t="s">
        <v>191</v>
      </c>
      <c r="J37" s="37">
        <v>200</v>
      </c>
      <c r="K37" s="41"/>
      <c r="L37" s="41"/>
      <c r="M37" s="42"/>
      <c r="N37" s="42"/>
      <c r="O37" s="42"/>
      <c r="P37" s="42"/>
      <c r="Q37" s="42"/>
      <c r="R37" s="42"/>
      <c r="S37" s="36"/>
      <c r="T37" s="42"/>
      <c r="U37" s="50" t="s">
        <v>40</v>
      </c>
      <c r="V37" s="26">
        <v>870</v>
      </c>
      <c r="W37" s="26" t="s">
        <v>41</v>
      </c>
      <c r="X37" s="26" t="s">
        <v>42</v>
      </c>
      <c r="Y37" s="26" t="s">
        <v>42</v>
      </c>
      <c r="Z37" s="26"/>
      <c r="AA37" s="36" t="s">
        <v>192</v>
      </c>
      <c r="AB37" s="22" t="s">
        <v>72</v>
      </c>
    </row>
    <row r="38" s="3" customFormat="1" ht="128" customHeight="1" spans="1:28">
      <c r="A38" s="20" t="s">
        <v>193</v>
      </c>
      <c r="B38" s="23"/>
      <c r="C38" s="23"/>
      <c r="D38" s="22" t="s">
        <v>194</v>
      </c>
      <c r="E38" s="22" t="s">
        <v>33</v>
      </c>
      <c r="F38" s="22" t="s">
        <v>47</v>
      </c>
      <c r="G38" s="22" t="s">
        <v>195</v>
      </c>
      <c r="H38" s="24" t="s">
        <v>185</v>
      </c>
      <c r="I38" s="36" t="s">
        <v>196</v>
      </c>
      <c r="J38" s="37">
        <v>180</v>
      </c>
      <c r="K38" s="41"/>
      <c r="L38" s="41"/>
      <c r="M38" s="42"/>
      <c r="N38" s="42"/>
      <c r="O38" s="42"/>
      <c r="P38" s="42"/>
      <c r="Q38" s="42"/>
      <c r="R38" s="42"/>
      <c r="S38" s="36"/>
      <c r="T38" s="42"/>
      <c r="U38" s="24" t="s">
        <v>40</v>
      </c>
      <c r="V38" s="26">
        <v>1398</v>
      </c>
      <c r="W38" s="26" t="s">
        <v>41</v>
      </c>
      <c r="X38" s="26" t="s">
        <v>41</v>
      </c>
      <c r="Y38" s="26" t="s">
        <v>42</v>
      </c>
      <c r="Z38" s="26"/>
      <c r="AA38" s="36" t="s">
        <v>197</v>
      </c>
      <c r="AB38" s="22" t="s">
        <v>72</v>
      </c>
    </row>
    <row r="39" s="3" customFormat="1" ht="128" customHeight="1" spans="1:28">
      <c r="A39" s="20" t="s">
        <v>198</v>
      </c>
      <c r="B39" s="23"/>
      <c r="C39" s="23"/>
      <c r="D39" s="22" t="s">
        <v>199</v>
      </c>
      <c r="E39" s="22" t="s">
        <v>33</v>
      </c>
      <c r="F39" s="22" t="s">
        <v>47</v>
      </c>
      <c r="G39" s="22" t="s">
        <v>48</v>
      </c>
      <c r="H39" s="22" t="s">
        <v>200</v>
      </c>
      <c r="I39" s="36" t="s">
        <v>201</v>
      </c>
      <c r="J39" s="37">
        <v>20</v>
      </c>
      <c r="K39" s="36"/>
      <c r="L39" s="36"/>
      <c r="M39" s="36"/>
      <c r="N39" s="36"/>
      <c r="O39" s="36"/>
      <c r="P39" s="36"/>
      <c r="Q39" s="36"/>
      <c r="R39" s="36"/>
      <c r="S39" s="36"/>
      <c r="T39" s="36"/>
      <c r="U39" s="50" t="s">
        <v>40</v>
      </c>
      <c r="V39" s="26">
        <v>3428</v>
      </c>
      <c r="W39" s="26" t="s">
        <v>41</v>
      </c>
      <c r="X39" s="26" t="s">
        <v>42</v>
      </c>
      <c r="Y39" s="26" t="s">
        <v>42</v>
      </c>
      <c r="Z39" s="36"/>
      <c r="AA39" s="36" t="s">
        <v>202</v>
      </c>
      <c r="AB39" s="22" t="s">
        <v>72</v>
      </c>
    </row>
    <row r="40" s="3" customFormat="1" ht="128" customHeight="1" spans="1:28">
      <c r="A40" s="20" t="s">
        <v>203</v>
      </c>
      <c r="B40" s="23"/>
      <c r="C40" s="23"/>
      <c r="D40" s="26" t="s">
        <v>204</v>
      </c>
      <c r="E40" s="26" t="s">
        <v>33</v>
      </c>
      <c r="F40" s="22" t="s">
        <v>47</v>
      </c>
      <c r="G40" s="26" t="s">
        <v>48</v>
      </c>
      <c r="H40" s="26" t="s">
        <v>205</v>
      </c>
      <c r="I40" s="38" t="s">
        <v>206</v>
      </c>
      <c r="J40" s="37">
        <v>90</v>
      </c>
      <c r="K40" s="26"/>
      <c r="L40" s="26"/>
      <c r="M40" s="26"/>
      <c r="N40" s="26"/>
      <c r="O40" s="26"/>
      <c r="P40" s="26"/>
      <c r="Q40" s="26"/>
      <c r="R40" s="26"/>
      <c r="S40" s="26"/>
      <c r="T40" s="26"/>
      <c r="U40" s="26" t="s">
        <v>40</v>
      </c>
      <c r="V40" s="26">
        <v>20000</v>
      </c>
      <c r="W40" s="26" t="s">
        <v>41</v>
      </c>
      <c r="X40" s="26" t="s">
        <v>42</v>
      </c>
      <c r="Y40" s="26" t="s">
        <v>42</v>
      </c>
      <c r="Z40" s="26"/>
      <c r="AA40" s="38" t="s">
        <v>207</v>
      </c>
      <c r="AB40" s="22" t="s">
        <v>72</v>
      </c>
    </row>
    <row r="41" s="3" customFormat="1" ht="128" customHeight="1" spans="1:28">
      <c r="A41" s="20" t="s">
        <v>208</v>
      </c>
      <c r="B41" s="23"/>
      <c r="C41" s="23"/>
      <c r="D41" s="26" t="s">
        <v>209</v>
      </c>
      <c r="E41" s="26" t="s">
        <v>33</v>
      </c>
      <c r="F41" s="22" t="s">
        <v>47</v>
      </c>
      <c r="G41" s="26" t="s">
        <v>48</v>
      </c>
      <c r="H41" s="26" t="s">
        <v>210</v>
      </c>
      <c r="I41" s="38" t="s">
        <v>211</v>
      </c>
      <c r="J41" s="37">
        <v>100</v>
      </c>
      <c r="K41" s="26"/>
      <c r="L41" s="26"/>
      <c r="M41" s="26"/>
      <c r="N41" s="26"/>
      <c r="O41" s="26"/>
      <c r="P41" s="26"/>
      <c r="Q41" s="26"/>
      <c r="R41" s="26"/>
      <c r="S41" s="26"/>
      <c r="T41" s="26"/>
      <c r="U41" s="26" t="s">
        <v>40</v>
      </c>
      <c r="V41" s="26">
        <v>20000</v>
      </c>
      <c r="W41" s="26" t="s">
        <v>41</v>
      </c>
      <c r="X41" s="26" t="s">
        <v>42</v>
      </c>
      <c r="Y41" s="26" t="s">
        <v>42</v>
      </c>
      <c r="Z41" s="26"/>
      <c r="AA41" s="38" t="s">
        <v>212</v>
      </c>
      <c r="AB41" s="22" t="s">
        <v>72</v>
      </c>
    </row>
    <row r="42" s="3" customFormat="1" ht="128" customHeight="1" spans="1:28">
      <c r="A42" s="20" t="s">
        <v>213</v>
      </c>
      <c r="B42" s="23"/>
      <c r="C42" s="23"/>
      <c r="D42" s="22" t="s">
        <v>214</v>
      </c>
      <c r="E42" s="22" t="s">
        <v>33</v>
      </c>
      <c r="F42" s="22" t="s">
        <v>36</v>
      </c>
      <c r="G42" s="22" t="s">
        <v>55</v>
      </c>
      <c r="H42" s="22" t="s">
        <v>205</v>
      </c>
      <c r="I42" s="36" t="s">
        <v>215</v>
      </c>
      <c r="J42" s="37">
        <v>100</v>
      </c>
      <c r="K42" s="42"/>
      <c r="L42" s="42"/>
      <c r="M42" s="45"/>
      <c r="N42" s="45"/>
      <c r="O42" s="45"/>
      <c r="P42" s="45"/>
      <c r="Q42" s="45"/>
      <c r="R42" s="36"/>
      <c r="S42" s="22"/>
      <c r="T42" s="42"/>
      <c r="U42" s="24" t="s">
        <v>40</v>
      </c>
      <c r="V42" s="26">
        <v>1170</v>
      </c>
      <c r="W42" s="26" t="s">
        <v>41</v>
      </c>
      <c r="X42" s="26" t="s">
        <v>41</v>
      </c>
      <c r="Y42" s="26" t="s">
        <v>42</v>
      </c>
      <c r="Z42" s="26"/>
      <c r="AA42" s="36" t="s">
        <v>216</v>
      </c>
      <c r="AB42" s="22" t="s">
        <v>72</v>
      </c>
    </row>
    <row r="43" s="3" customFormat="1" ht="128" customHeight="1" spans="1:28">
      <c r="A43" s="20" t="s">
        <v>217</v>
      </c>
      <c r="B43" s="23"/>
      <c r="C43" s="23"/>
      <c r="D43" s="22" t="s">
        <v>218</v>
      </c>
      <c r="E43" s="22" t="s">
        <v>33</v>
      </c>
      <c r="F43" s="22" t="s">
        <v>47</v>
      </c>
      <c r="G43" s="22" t="s">
        <v>48</v>
      </c>
      <c r="H43" s="22" t="s">
        <v>210</v>
      </c>
      <c r="I43" s="36" t="s">
        <v>219</v>
      </c>
      <c r="J43" s="22">
        <v>130</v>
      </c>
      <c r="K43" s="42"/>
      <c r="L43" s="42"/>
      <c r="M43" s="45"/>
      <c r="N43" s="45"/>
      <c r="O43" s="45"/>
      <c r="P43" s="45"/>
      <c r="Q43" s="45"/>
      <c r="R43" s="36"/>
      <c r="S43" s="22"/>
      <c r="T43" s="42"/>
      <c r="U43" s="22" t="s">
        <v>40</v>
      </c>
      <c r="V43" s="22">
        <v>20000</v>
      </c>
      <c r="W43" s="22" t="s">
        <v>41</v>
      </c>
      <c r="X43" s="22" t="s">
        <v>42</v>
      </c>
      <c r="Y43" s="22" t="s">
        <v>42</v>
      </c>
      <c r="Z43" s="22"/>
      <c r="AA43" s="36" t="s">
        <v>220</v>
      </c>
      <c r="AB43" s="22" t="s">
        <v>72</v>
      </c>
    </row>
    <row r="44" s="3" customFormat="1" ht="128" customHeight="1" spans="1:28">
      <c r="A44" s="20" t="s">
        <v>221</v>
      </c>
      <c r="B44" s="23"/>
      <c r="C44" s="23"/>
      <c r="D44" s="26" t="s">
        <v>222</v>
      </c>
      <c r="E44" s="26" t="s">
        <v>33</v>
      </c>
      <c r="F44" s="26" t="s">
        <v>75</v>
      </c>
      <c r="G44" s="26" t="s">
        <v>125</v>
      </c>
      <c r="H44" s="26" t="s">
        <v>84</v>
      </c>
      <c r="I44" s="36" t="s">
        <v>223</v>
      </c>
      <c r="J44" s="39">
        <v>3.81</v>
      </c>
      <c r="K44" s="23"/>
      <c r="L44" s="23"/>
      <c r="M44" s="23"/>
      <c r="N44" s="23"/>
      <c r="O44" s="23"/>
      <c r="P44" s="23"/>
      <c r="Q44" s="23"/>
      <c r="R44" s="23"/>
      <c r="S44" s="23"/>
      <c r="T44" s="23"/>
      <c r="U44" s="24" t="s">
        <v>40</v>
      </c>
      <c r="V44" s="26">
        <v>75</v>
      </c>
      <c r="W44" s="26" t="s">
        <v>42</v>
      </c>
      <c r="X44" s="26" t="s">
        <v>42</v>
      </c>
      <c r="Y44" s="26" t="s">
        <v>41</v>
      </c>
      <c r="Z44" s="26"/>
      <c r="AA44" s="38" t="s">
        <v>224</v>
      </c>
      <c r="AB44" s="22" t="s">
        <v>59</v>
      </c>
    </row>
    <row r="45" s="3" customFormat="1" ht="128" customHeight="1" spans="1:28">
      <c r="A45" s="20" t="s">
        <v>225</v>
      </c>
      <c r="B45" s="23"/>
      <c r="C45" s="23"/>
      <c r="D45" s="26" t="s">
        <v>226</v>
      </c>
      <c r="E45" s="26" t="s">
        <v>33</v>
      </c>
      <c r="F45" s="26" t="s">
        <v>75</v>
      </c>
      <c r="G45" s="26" t="s">
        <v>125</v>
      </c>
      <c r="H45" s="22" t="s">
        <v>84</v>
      </c>
      <c r="I45" s="38" t="s">
        <v>227</v>
      </c>
      <c r="J45" s="37">
        <v>15</v>
      </c>
      <c r="K45" s="23"/>
      <c r="L45" s="23"/>
      <c r="M45" s="23"/>
      <c r="N45" s="23"/>
      <c r="O45" s="23"/>
      <c r="P45" s="23"/>
      <c r="Q45" s="23"/>
      <c r="R45" s="23"/>
      <c r="S45" s="23"/>
      <c r="T45" s="23"/>
      <c r="U45" s="24" t="s">
        <v>40</v>
      </c>
      <c r="V45" s="26">
        <v>80</v>
      </c>
      <c r="W45" s="26" t="s">
        <v>42</v>
      </c>
      <c r="X45" s="26" t="s">
        <v>42</v>
      </c>
      <c r="Y45" s="26" t="s">
        <v>41</v>
      </c>
      <c r="Z45" s="26"/>
      <c r="AA45" s="36" t="s">
        <v>228</v>
      </c>
      <c r="AB45" s="22" t="s">
        <v>59</v>
      </c>
    </row>
    <row r="46" s="3" customFormat="1" ht="128" customHeight="1" spans="1:28">
      <c r="A46" s="20" t="s">
        <v>229</v>
      </c>
      <c r="B46" s="23"/>
      <c r="C46" s="23"/>
      <c r="D46" s="22" t="s">
        <v>230</v>
      </c>
      <c r="E46" s="22" t="s">
        <v>33</v>
      </c>
      <c r="F46" s="26" t="s">
        <v>75</v>
      </c>
      <c r="G46" s="22" t="s">
        <v>76</v>
      </c>
      <c r="H46" s="26" t="s">
        <v>84</v>
      </c>
      <c r="I46" s="36" t="s">
        <v>231</v>
      </c>
      <c r="J46" s="37">
        <v>9</v>
      </c>
      <c r="K46" s="23"/>
      <c r="L46" s="23"/>
      <c r="M46" s="23"/>
      <c r="N46" s="23"/>
      <c r="O46" s="23"/>
      <c r="P46" s="23"/>
      <c r="Q46" s="23"/>
      <c r="R46" s="23"/>
      <c r="S46" s="23"/>
      <c r="T46" s="23"/>
      <c r="U46" s="24" t="s">
        <v>40</v>
      </c>
      <c r="V46" s="26">
        <v>30</v>
      </c>
      <c r="W46" s="26" t="s">
        <v>42</v>
      </c>
      <c r="X46" s="26" t="s">
        <v>42</v>
      </c>
      <c r="Y46" s="26" t="s">
        <v>41</v>
      </c>
      <c r="Z46" s="26"/>
      <c r="AA46" s="36" t="s">
        <v>232</v>
      </c>
      <c r="AB46" s="22" t="s">
        <v>59</v>
      </c>
    </row>
    <row r="47" s="3" customFormat="1" ht="128" customHeight="1" spans="1:28">
      <c r="A47" s="20" t="s">
        <v>233</v>
      </c>
      <c r="B47" s="23"/>
      <c r="C47" s="23"/>
      <c r="D47" s="22" t="s">
        <v>234</v>
      </c>
      <c r="E47" s="22" t="s">
        <v>33</v>
      </c>
      <c r="F47" s="26" t="s">
        <v>75</v>
      </c>
      <c r="G47" s="22" t="s">
        <v>76</v>
      </c>
      <c r="H47" s="26" t="s">
        <v>84</v>
      </c>
      <c r="I47" s="36" t="s">
        <v>235</v>
      </c>
      <c r="J47" s="40">
        <v>7.5</v>
      </c>
      <c r="K47" s="23"/>
      <c r="L47" s="23"/>
      <c r="M47" s="23"/>
      <c r="N47" s="23"/>
      <c r="O47" s="23"/>
      <c r="P47" s="23"/>
      <c r="Q47" s="23"/>
      <c r="R47" s="23"/>
      <c r="S47" s="23"/>
      <c r="T47" s="23"/>
      <c r="U47" s="24" t="s">
        <v>40</v>
      </c>
      <c r="V47" s="26">
        <v>60</v>
      </c>
      <c r="W47" s="26" t="s">
        <v>42</v>
      </c>
      <c r="X47" s="26" t="s">
        <v>42</v>
      </c>
      <c r="Y47" s="26" t="s">
        <v>41</v>
      </c>
      <c r="Z47" s="26"/>
      <c r="AA47" s="38" t="s">
        <v>236</v>
      </c>
      <c r="AB47" s="22" t="s">
        <v>59</v>
      </c>
    </row>
    <row r="48" s="3" customFormat="1" ht="128" customHeight="1" spans="1:28">
      <c r="A48" s="20" t="s">
        <v>237</v>
      </c>
      <c r="B48" s="23"/>
      <c r="C48" s="23"/>
      <c r="D48" s="22" t="s">
        <v>238</v>
      </c>
      <c r="E48" s="26" t="s">
        <v>33</v>
      </c>
      <c r="F48" s="26" t="s">
        <v>75</v>
      </c>
      <c r="G48" s="26" t="s">
        <v>125</v>
      </c>
      <c r="H48" s="26" t="s">
        <v>84</v>
      </c>
      <c r="I48" s="36" t="s">
        <v>239</v>
      </c>
      <c r="J48" s="37">
        <v>36</v>
      </c>
      <c r="K48" s="23"/>
      <c r="L48" s="23"/>
      <c r="M48" s="23"/>
      <c r="N48" s="23"/>
      <c r="O48" s="23"/>
      <c r="P48" s="23"/>
      <c r="Q48" s="23"/>
      <c r="R48" s="23"/>
      <c r="S48" s="23"/>
      <c r="T48" s="23"/>
      <c r="U48" s="24" t="s">
        <v>40</v>
      </c>
      <c r="V48" s="26">
        <v>50</v>
      </c>
      <c r="W48" s="26" t="s">
        <v>42</v>
      </c>
      <c r="X48" s="26" t="s">
        <v>42</v>
      </c>
      <c r="Y48" s="26" t="s">
        <v>41</v>
      </c>
      <c r="Z48" s="49"/>
      <c r="AA48" s="38" t="s">
        <v>240</v>
      </c>
      <c r="AB48" s="22" t="s">
        <v>59</v>
      </c>
    </row>
    <row r="49" s="3" customFormat="1" ht="128" customHeight="1" spans="1:28">
      <c r="A49" s="20" t="s">
        <v>241</v>
      </c>
      <c r="B49" s="23"/>
      <c r="C49" s="23"/>
      <c r="D49" s="22" t="s">
        <v>242</v>
      </c>
      <c r="E49" s="26" t="s">
        <v>33</v>
      </c>
      <c r="F49" s="26" t="s">
        <v>75</v>
      </c>
      <c r="G49" s="26" t="s">
        <v>125</v>
      </c>
      <c r="H49" s="26" t="s">
        <v>84</v>
      </c>
      <c r="I49" s="36" t="s">
        <v>243</v>
      </c>
      <c r="J49" s="37">
        <v>150</v>
      </c>
      <c r="K49" s="23"/>
      <c r="L49" s="23"/>
      <c r="M49" s="23"/>
      <c r="N49" s="23"/>
      <c r="O49" s="23"/>
      <c r="P49" s="23"/>
      <c r="Q49" s="23"/>
      <c r="R49" s="23"/>
      <c r="S49" s="23"/>
      <c r="T49" s="23"/>
      <c r="U49" s="24" t="s">
        <v>40</v>
      </c>
      <c r="V49" s="26">
        <v>1000</v>
      </c>
      <c r="W49" s="26" t="s">
        <v>42</v>
      </c>
      <c r="X49" s="26" t="s">
        <v>42</v>
      </c>
      <c r="Y49" s="26" t="s">
        <v>41</v>
      </c>
      <c r="Z49" s="49"/>
      <c r="AA49" s="38" t="s">
        <v>244</v>
      </c>
      <c r="AB49" s="22" t="s">
        <v>59</v>
      </c>
    </row>
    <row r="50" s="3" customFormat="1" ht="128" customHeight="1" spans="1:28">
      <c r="A50" s="20" t="s">
        <v>245</v>
      </c>
      <c r="B50" s="23"/>
      <c r="C50" s="23"/>
      <c r="D50" s="22" t="s">
        <v>246</v>
      </c>
      <c r="E50" s="26" t="s">
        <v>33</v>
      </c>
      <c r="F50" s="26" t="s">
        <v>36</v>
      </c>
      <c r="G50" s="26" t="s">
        <v>247</v>
      </c>
      <c r="H50" s="26" t="s">
        <v>248</v>
      </c>
      <c r="I50" s="38" t="s">
        <v>249</v>
      </c>
      <c r="J50" s="37">
        <v>100</v>
      </c>
      <c r="K50" s="23"/>
      <c r="L50" s="23"/>
      <c r="M50" s="23"/>
      <c r="N50" s="23"/>
      <c r="O50" s="23"/>
      <c r="P50" s="23"/>
      <c r="Q50" s="23"/>
      <c r="R50" s="23"/>
      <c r="S50" s="23"/>
      <c r="T50" s="23"/>
      <c r="U50" s="24" t="s">
        <v>40</v>
      </c>
      <c r="V50" s="49"/>
      <c r="W50" s="49" t="s">
        <v>250</v>
      </c>
      <c r="X50" s="26" t="s">
        <v>42</v>
      </c>
      <c r="Y50" s="49" t="s">
        <v>42</v>
      </c>
      <c r="Z50" s="49"/>
      <c r="AA50" s="38" t="s">
        <v>251</v>
      </c>
      <c r="AB50" s="22" t="s">
        <v>59</v>
      </c>
    </row>
    <row r="51" s="3" customFormat="1" ht="128" customHeight="1" spans="1:28">
      <c r="A51" s="20" t="s">
        <v>252</v>
      </c>
      <c r="B51" s="23"/>
      <c r="C51" s="23"/>
      <c r="D51" s="22" t="s">
        <v>253</v>
      </c>
      <c r="E51" s="26" t="s">
        <v>33</v>
      </c>
      <c r="F51" s="22" t="s">
        <v>47</v>
      </c>
      <c r="G51" s="26" t="s">
        <v>48</v>
      </c>
      <c r="H51" s="26" t="s">
        <v>248</v>
      </c>
      <c r="I51" s="36" t="s">
        <v>254</v>
      </c>
      <c r="J51" s="37">
        <v>115</v>
      </c>
      <c r="K51" s="23"/>
      <c r="L51" s="23"/>
      <c r="M51" s="23"/>
      <c r="N51" s="23"/>
      <c r="O51" s="23"/>
      <c r="P51" s="23"/>
      <c r="Q51" s="23"/>
      <c r="R51" s="23"/>
      <c r="S51" s="23"/>
      <c r="T51" s="23"/>
      <c r="U51" s="24" t="s">
        <v>40</v>
      </c>
      <c r="V51" s="49">
        <v>100</v>
      </c>
      <c r="W51" s="49" t="s">
        <v>41</v>
      </c>
      <c r="X51" s="49" t="s">
        <v>42</v>
      </c>
      <c r="Y51" s="49" t="s">
        <v>42</v>
      </c>
      <c r="Z51" s="49"/>
      <c r="AA51" s="38" t="s">
        <v>255</v>
      </c>
      <c r="AB51" s="22" t="s">
        <v>59</v>
      </c>
    </row>
    <row r="52" s="3" customFormat="1" ht="128" customHeight="1" spans="1:28">
      <c r="A52" s="20" t="s">
        <v>256</v>
      </c>
      <c r="B52" s="23"/>
      <c r="C52" s="23"/>
      <c r="D52" s="22" t="s">
        <v>257</v>
      </c>
      <c r="E52" s="22" t="s">
        <v>33</v>
      </c>
      <c r="F52" s="22" t="s">
        <v>48</v>
      </c>
      <c r="G52" s="26" t="s">
        <v>48</v>
      </c>
      <c r="H52" s="22" t="s">
        <v>248</v>
      </c>
      <c r="I52" s="36" t="s">
        <v>258</v>
      </c>
      <c r="J52" s="37">
        <v>65</v>
      </c>
      <c r="K52" s="23"/>
      <c r="L52" s="23"/>
      <c r="M52" s="23"/>
      <c r="N52" s="23"/>
      <c r="O52" s="23"/>
      <c r="P52" s="23"/>
      <c r="Q52" s="23"/>
      <c r="R52" s="23"/>
      <c r="S52" s="23"/>
      <c r="T52" s="23"/>
      <c r="U52" s="24" t="s">
        <v>40</v>
      </c>
      <c r="V52" s="49">
        <v>796</v>
      </c>
      <c r="W52" s="49" t="s">
        <v>41</v>
      </c>
      <c r="X52" s="49" t="s">
        <v>42</v>
      </c>
      <c r="Y52" s="49" t="s">
        <v>42</v>
      </c>
      <c r="Z52" s="49"/>
      <c r="AA52" s="52" t="s">
        <v>259</v>
      </c>
      <c r="AB52" s="22" t="s">
        <v>59</v>
      </c>
    </row>
    <row r="53" s="3" customFormat="1" ht="202" customHeight="1" spans="1:28">
      <c r="A53" s="20" t="s">
        <v>260</v>
      </c>
      <c r="B53" s="23"/>
      <c r="C53" s="23"/>
      <c r="D53" s="22" t="s">
        <v>261</v>
      </c>
      <c r="E53" s="22" t="s">
        <v>33</v>
      </c>
      <c r="F53" s="22" t="s">
        <v>67</v>
      </c>
      <c r="G53" s="22" t="s">
        <v>144</v>
      </c>
      <c r="H53" s="22" t="s">
        <v>262</v>
      </c>
      <c r="I53" s="36" t="s">
        <v>263</v>
      </c>
      <c r="J53" s="37">
        <v>181</v>
      </c>
      <c r="K53" s="23"/>
      <c r="L53" s="23"/>
      <c r="M53" s="23"/>
      <c r="N53" s="23"/>
      <c r="O53" s="23"/>
      <c r="P53" s="23"/>
      <c r="Q53" s="23"/>
      <c r="R53" s="23"/>
      <c r="S53" s="23"/>
      <c r="T53" s="23"/>
      <c r="U53" s="24" t="s">
        <v>40</v>
      </c>
      <c r="V53" s="26">
        <v>321</v>
      </c>
      <c r="W53" s="26" t="s">
        <v>41</v>
      </c>
      <c r="X53" s="26" t="s">
        <v>41</v>
      </c>
      <c r="Y53" s="26" t="s">
        <v>42</v>
      </c>
      <c r="Z53" s="26"/>
      <c r="AA53" s="36" t="s">
        <v>264</v>
      </c>
      <c r="AB53" s="22" t="s">
        <v>59</v>
      </c>
    </row>
    <row r="54" s="3" customFormat="1" ht="116" customHeight="1" spans="1:28">
      <c r="A54" s="20" t="s">
        <v>265</v>
      </c>
      <c r="B54" s="23"/>
      <c r="C54" s="23"/>
      <c r="D54" s="22" t="s">
        <v>266</v>
      </c>
      <c r="E54" s="22" t="s">
        <v>33</v>
      </c>
      <c r="F54" s="22" t="s">
        <v>67</v>
      </c>
      <c r="G54" s="22" t="s">
        <v>144</v>
      </c>
      <c r="H54" s="22" t="s">
        <v>267</v>
      </c>
      <c r="I54" s="36" t="s">
        <v>268</v>
      </c>
      <c r="J54" s="46">
        <v>35</v>
      </c>
      <c r="K54" s="24"/>
      <c r="L54" s="24"/>
      <c r="M54" s="24"/>
      <c r="N54" s="24"/>
      <c r="O54" s="24"/>
      <c r="P54" s="24"/>
      <c r="Q54" s="24"/>
      <c r="R54" s="22"/>
      <c r="S54" s="22"/>
      <c r="T54" s="22"/>
      <c r="U54" s="24" t="s">
        <v>40</v>
      </c>
      <c r="V54" s="26">
        <v>235</v>
      </c>
      <c r="W54" s="26" t="s">
        <v>41</v>
      </c>
      <c r="X54" s="26" t="s">
        <v>41</v>
      </c>
      <c r="Y54" s="26" t="s">
        <v>42</v>
      </c>
      <c r="Z54" s="26"/>
      <c r="AA54" s="36" t="s">
        <v>269</v>
      </c>
      <c r="AB54" s="22" t="s">
        <v>270</v>
      </c>
    </row>
    <row r="55" s="3" customFormat="1" ht="128" customHeight="1" spans="1:28">
      <c r="A55" s="20" t="s">
        <v>271</v>
      </c>
      <c r="B55" s="23"/>
      <c r="C55" s="23"/>
      <c r="D55" s="22" t="s">
        <v>272</v>
      </c>
      <c r="E55" s="22" t="s">
        <v>33</v>
      </c>
      <c r="F55" s="22" t="s">
        <v>47</v>
      </c>
      <c r="G55" s="26" t="s">
        <v>48</v>
      </c>
      <c r="H55" s="22" t="s">
        <v>273</v>
      </c>
      <c r="I55" s="36" t="s">
        <v>274</v>
      </c>
      <c r="J55" s="39">
        <v>258.4</v>
      </c>
      <c r="K55" s="23"/>
      <c r="L55" s="23"/>
      <c r="M55" s="23"/>
      <c r="N55" s="23"/>
      <c r="O55" s="23"/>
      <c r="P55" s="23"/>
      <c r="Q55" s="23"/>
      <c r="R55" s="23"/>
      <c r="S55" s="23"/>
      <c r="T55" s="23"/>
      <c r="U55" s="24" t="s">
        <v>40</v>
      </c>
      <c r="V55" s="26">
        <v>385</v>
      </c>
      <c r="W55" s="26" t="s">
        <v>41</v>
      </c>
      <c r="X55" s="26" t="s">
        <v>41</v>
      </c>
      <c r="Y55" s="26" t="s">
        <v>42</v>
      </c>
      <c r="Z55" s="26"/>
      <c r="AA55" s="36" t="s">
        <v>275</v>
      </c>
      <c r="AB55" s="22" t="s">
        <v>276</v>
      </c>
    </row>
    <row r="56" s="3" customFormat="1" ht="128" customHeight="1" spans="1:28">
      <c r="A56" s="20" t="s">
        <v>277</v>
      </c>
      <c r="B56" s="23"/>
      <c r="C56" s="23"/>
      <c r="D56" s="22" t="s">
        <v>278</v>
      </c>
      <c r="E56" s="22" t="s">
        <v>33</v>
      </c>
      <c r="F56" s="27" t="s">
        <v>36</v>
      </c>
      <c r="G56" s="22" t="s">
        <v>279</v>
      </c>
      <c r="H56" s="22" t="s">
        <v>280</v>
      </c>
      <c r="I56" s="36" t="s">
        <v>281</v>
      </c>
      <c r="J56" s="39" t="s">
        <v>282</v>
      </c>
      <c r="K56" s="23"/>
      <c r="L56" s="23"/>
      <c r="M56" s="23"/>
      <c r="N56" s="23"/>
      <c r="O56" s="23"/>
      <c r="P56" s="23"/>
      <c r="Q56" s="23"/>
      <c r="R56" s="23"/>
      <c r="S56" s="23"/>
      <c r="T56" s="23"/>
      <c r="U56" s="24" t="s">
        <v>40</v>
      </c>
      <c r="V56" s="26">
        <v>10000</v>
      </c>
      <c r="W56" s="26" t="s">
        <v>42</v>
      </c>
      <c r="X56" s="26" t="s">
        <v>41</v>
      </c>
      <c r="Y56" s="26" t="s">
        <v>42</v>
      </c>
      <c r="Z56" s="26"/>
      <c r="AA56" s="36" t="s">
        <v>283</v>
      </c>
      <c r="AB56" s="22" t="s">
        <v>276</v>
      </c>
    </row>
    <row r="57" s="3" customFormat="1" ht="128" customHeight="1" spans="1:28">
      <c r="A57" s="20" t="s">
        <v>284</v>
      </c>
      <c r="B57" s="23"/>
      <c r="C57" s="23"/>
      <c r="D57" s="22" t="s">
        <v>285</v>
      </c>
      <c r="E57" s="22" t="s">
        <v>33</v>
      </c>
      <c r="F57" s="22" t="s">
        <v>75</v>
      </c>
      <c r="G57" s="22" t="s">
        <v>125</v>
      </c>
      <c r="H57" s="22" t="s">
        <v>286</v>
      </c>
      <c r="I57" s="36" t="s">
        <v>287</v>
      </c>
      <c r="J57" s="22">
        <v>143.1</v>
      </c>
      <c r="K57" s="23"/>
      <c r="L57" s="23"/>
      <c r="M57" s="23"/>
      <c r="N57" s="23"/>
      <c r="O57" s="23"/>
      <c r="P57" s="23"/>
      <c r="Q57" s="23"/>
      <c r="R57" s="23"/>
      <c r="S57" s="23"/>
      <c r="T57" s="23"/>
      <c r="U57" s="24" t="s">
        <v>40</v>
      </c>
      <c r="V57" s="26">
        <v>772</v>
      </c>
      <c r="W57" s="26" t="s">
        <v>41</v>
      </c>
      <c r="X57" s="26" t="s">
        <v>41</v>
      </c>
      <c r="Y57" s="26" t="s">
        <v>42</v>
      </c>
      <c r="Z57" s="26"/>
      <c r="AA57" s="53" t="s">
        <v>288</v>
      </c>
      <c r="AB57" s="22" t="s">
        <v>276</v>
      </c>
    </row>
    <row r="58" s="3" customFormat="1" ht="128" customHeight="1" spans="1:28">
      <c r="A58" s="20" t="s">
        <v>86</v>
      </c>
      <c r="B58" s="23"/>
      <c r="C58" s="23"/>
      <c r="D58" s="22" t="s">
        <v>289</v>
      </c>
      <c r="E58" s="22" t="s">
        <v>33</v>
      </c>
      <c r="F58" s="22" t="s">
        <v>47</v>
      </c>
      <c r="G58" s="22" t="s">
        <v>48</v>
      </c>
      <c r="H58" s="22" t="s">
        <v>84</v>
      </c>
      <c r="I58" s="36" t="s">
        <v>290</v>
      </c>
      <c r="J58" s="39">
        <v>35.15</v>
      </c>
      <c r="K58" s="23"/>
      <c r="L58" s="23"/>
      <c r="M58" s="23"/>
      <c r="N58" s="23"/>
      <c r="O58" s="23"/>
      <c r="P58" s="23"/>
      <c r="Q58" s="23"/>
      <c r="R58" s="23"/>
      <c r="S58" s="23"/>
      <c r="T58" s="23"/>
      <c r="U58" s="24" t="s">
        <v>40</v>
      </c>
      <c r="V58" s="26">
        <v>500</v>
      </c>
      <c r="W58" s="26" t="s">
        <v>41</v>
      </c>
      <c r="X58" s="26" t="s">
        <v>41</v>
      </c>
      <c r="Y58" s="26" t="s">
        <v>42</v>
      </c>
      <c r="Z58" s="26"/>
      <c r="AA58" s="54" t="s">
        <v>291</v>
      </c>
      <c r="AB58" s="22" t="s">
        <v>276</v>
      </c>
    </row>
    <row r="59" s="3" customFormat="1" ht="75" customHeight="1" spans="1:28">
      <c r="A59" s="20" t="s">
        <v>292</v>
      </c>
      <c r="B59" s="23"/>
      <c r="C59" s="23"/>
      <c r="D59" s="22" t="s">
        <v>293</v>
      </c>
      <c r="E59" s="22" t="s">
        <v>33</v>
      </c>
      <c r="F59" s="22" t="s">
        <v>47</v>
      </c>
      <c r="G59" s="22" t="s">
        <v>48</v>
      </c>
      <c r="H59" s="22" t="s">
        <v>286</v>
      </c>
      <c r="I59" s="36" t="s">
        <v>294</v>
      </c>
      <c r="J59" s="37">
        <v>21</v>
      </c>
      <c r="K59" s="23"/>
      <c r="L59" s="23"/>
      <c r="M59" s="23"/>
      <c r="N59" s="23"/>
      <c r="O59" s="23"/>
      <c r="P59" s="23"/>
      <c r="Q59" s="23"/>
      <c r="R59" s="23"/>
      <c r="S59" s="23"/>
      <c r="T59" s="23"/>
      <c r="U59" s="24" t="s">
        <v>40</v>
      </c>
      <c r="V59" s="26">
        <v>772</v>
      </c>
      <c r="W59" s="26" t="s">
        <v>41</v>
      </c>
      <c r="X59" s="26" t="s">
        <v>41</v>
      </c>
      <c r="Y59" s="26" t="s">
        <v>42</v>
      </c>
      <c r="Z59" s="26"/>
      <c r="AA59" s="53" t="s">
        <v>295</v>
      </c>
      <c r="AB59" s="22" t="s">
        <v>276</v>
      </c>
    </row>
    <row r="60" s="3" customFormat="1" ht="408" customHeight="1" spans="1:28">
      <c r="A60" s="20" t="s">
        <v>296</v>
      </c>
      <c r="B60" s="23"/>
      <c r="C60" s="23"/>
      <c r="D60" s="22" t="s">
        <v>297</v>
      </c>
      <c r="E60" s="22" t="s">
        <v>33</v>
      </c>
      <c r="F60" s="22" t="s">
        <v>67</v>
      </c>
      <c r="G60" s="22" t="s">
        <v>144</v>
      </c>
      <c r="H60" s="22" t="s">
        <v>298</v>
      </c>
      <c r="I60" s="36" t="s">
        <v>299</v>
      </c>
      <c r="J60" s="37">
        <v>304.5</v>
      </c>
      <c r="K60" s="23"/>
      <c r="L60" s="23"/>
      <c r="M60" s="23"/>
      <c r="N60" s="23"/>
      <c r="O60" s="23"/>
      <c r="P60" s="23"/>
      <c r="Q60" s="23"/>
      <c r="R60" s="23"/>
      <c r="S60" s="23"/>
      <c r="T60" s="23"/>
      <c r="U60" s="24" t="s">
        <v>40</v>
      </c>
      <c r="V60" s="26">
        <v>978</v>
      </c>
      <c r="W60" s="26" t="s">
        <v>41</v>
      </c>
      <c r="X60" s="26" t="s">
        <v>41</v>
      </c>
      <c r="Y60" s="26" t="s">
        <v>42</v>
      </c>
      <c r="Z60" s="26"/>
      <c r="AA60" s="36" t="s">
        <v>300</v>
      </c>
      <c r="AB60" s="22" t="s">
        <v>276</v>
      </c>
    </row>
    <row r="61" s="3" customFormat="1" ht="128" customHeight="1" spans="1:28">
      <c r="A61" s="20" t="s">
        <v>301</v>
      </c>
      <c r="B61" s="23"/>
      <c r="C61" s="23"/>
      <c r="D61" s="22" t="s">
        <v>302</v>
      </c>
      <c r="E61" s="22" t="s">
        <v>33</v>
      </c>
      <c r="F61" s="22" t="s">
        <v>75</v>
      </c>
      <c r="G61" s="22" t="s">
        <v>125</v>
      </c>
      <c r="H61" s="22" t="s">
        <v>84</v>
      </c>
      <c r="I61" s="36" t="s">
        <v>303</v>
      </c>
      <c r="J61" s="39" t="s">
        <v>148</v>
      </c>
      <c r="K61" s="23"/>
      <c r="L61" s="23"/>
      <c r="M61" s="23"/>
      <c r="N61" s="23"/>
      <c r="O61" s="23"/>
      <c r="P61" s="23"/>
      <c r="Q61" s="23"/>
      <c r="R61" s="23"/>
      <c r="S61" s="23"/>
      <c r="T61" s="23"/>
      <c r="U61" s="24" t="s">
        <v>40</v>
      </c>
      <c r="V61" s="26">
        <v>110</v>
      </c>
      <c r="W61" s="26" t="s">
        <v>42</v>
      </c>
      <c r="X61" s="26" t="s">
        <v>42</v>
      </c>
      <c r="Y61" s="26" t="s">
        <v>41</v>
      </c>
      <c r="Z61" s="26"/>
      <c r="AA61" s="36" t="s">
        <v>304</v>
      </c>
      <c r="AB61" s="22" t="s">
        <v>276</v>
      </c>
    </row>
    <row r="62" s="3" customFormat="1" ht="128" customHeight="1" spans="1:28">
      <c r="A62" s="20" t="s">
        <v>305</v>
      </c>
      <c r="B62" s="23"/>
      <c r="C62" s="23"/>
      <c r="D62" s="22" t="s">
        <v>306</v>
      </c>
      <c r="E62" s="22" t="s">
        <v>33</v>
      </c>
      <c r="F62" s="22" t="s">
        <v>75</v>
      </c>
      <c r="G62" s="22" t="s">
        <v>76</v>
      </c>
      <c r="H62" s="22" t="s">
        <v>84</v>
      </c>
      <c r="I62" s="36" t="s">
        <v>307</v>
      </c>
      <c r="J62" s="39" t="s">
        <v>110</v>
      </c>
      <c r="K62" s="23"/>
      <c r="L62" s="23"/>
      <c r="M62" s="23"/>
      <c r="N62" s="23"/>
      <c r="O62" s="23"/>
      <c r="P62" s="23"/>
      <c r="Q62" s="23"/>
      <c r="R62" s="23"/>
      <c r="S62" s="23"/>
      <c r="T62" s="23"/>
      <c r="U62" s="24" t="s">
        <v>40</v>
      </c>
      <c r="V62" s="26">
        <v>30</v>
      </c>
      <c r="W62" s="26" t="s">
        <v>42</v>
      </c>
      <c r="X62" s="26" t="s">
        <v>42</v>
      </c>
      <c r="Y62" s="26" t="s">
        <v>41</v>
      </c>
      <c r="Z62" s="26"/>
      <c r="AA62" s="36" t="s">
        <v>308</v>
      </c>
      <c r="AB62" s="22" t="s">
        <v>276</v>
      </c>
    </row>
    <row r="63" s="3" customFormat="1" ht="128" customHeight="1" spans="1:28">
      <c r="A63" s="20" t="s">
        <v>309</v>
      </c>
      <c r="B63" s="23"/>
      <c r="C63" s="23"/>
      <c r="D63" s="22" t="s">
        <v>310</v>
      </c>
      <c r="E63" s="22" t="s">
        <v>33</v>
      </c>
      <c r="F63" s="22" t="s">
        <v>75</v>
      </c>
      <c r="G63" s="22" t="s">
        <v>76</v>
      </c>
      <c r="H63" s="22" t="s">
        <v>84</v>
      </c>
      <c r="I63" s="36" t="s">
        <v>311</v>
      </c>
      <c r="J63" s="37">
        <v>12</v>
      </c>
      <c r="K63" s="23"/>
      <c r="L63" s="23"/>
      <c r="M63" s="23"/>
      <c r="N63" s="23"/>
      <c r="O63" s="23"/>
      <c r="P63" s="23"/>
      <c r="Q63" s="23"/>
      <c r="R63" s="23"/>
      <c r="S63" s="23"/>
      <c r="T63" s="23"/>
      <c r="U63" s="24" t="s">
        <v>40</v>
      </c>
      <c r="V63" s="26">
        <v>110</v>
      </c>
      <c r="W63" s="26" t="s">
        <v>42</v>
      </c>
      <c r="X63" s="26" t="s">
        <v>42</v>
      </c>
      <c r="Y63" s="26" t="s">
        <v>41</v>
      </c>
      <c r="Z63" s="26"/>
      <c r="AA63" s="36" t="s">
        <v>312</v>
      </c>
      <c r="AB63" s="22" t="s">
        <v>276</v>
      </c>
    </row>
    <row r="64" s="3" customFormat="1" ht="128" customHeight="1" spans="1:28">
      <c r="A64" s="20" t="s">
        <v>313</v>
      </c>
      <c r="B64" s="23"/>
      <c r="C64" s="23"/>
      <c r="D64" s="22" t="s">
        <v>314</v>
      </c>
      <c r="E64" s="22" t="s">
        <v>33</v>
      </c>
      <c r="F64" s="22" t="s">
        <v>75</v>
      </c>
      <c r="G64" s="22" t="s">
        <v>125</v>
      </c>
      <c r="H64" s="22" t="s">
        <v>84</v>
      </c>
      <c r="I64" s="36" t="s">
        <v>315</v>
      </c>
      <c r="J64" s="47">
        <v>1.40475</v>
      </c>
      <c r="K64" s="23"/>
      <c r="L64" s="23"/>
      <c r="M64" s="23"/>
      <c r="N64" s="23"/>
      <c r="O64" s="23"/>
      <c r="P64" s="23"/>
      <c r="Q64" s="23"/>
      <c r="R64" s="23"/>
      <c r="S64" s="23"/>
      <c r="T64" s="23"/>
      <c r="U64" s="24" t="s">
        <v>40</v>
      </c>
      <c r="V64" s="26">
        <v>110</v>
      </c>
      <c r="W64" s="26" t="s">
        <v>42</v>
      </c>
      <c r="X64" s="26" t="s">
        <v>42</v>
      </c>
      <c r="Y64" s="26" t="s">
        <v>41</v>
      </c>
      <c r="Z64" s="26"/>
      <c r="AA64" s="36" t="s">
        <v>316</v>
      </c>
      <c r="AB64" s="22" t="s">
        <v>276</v>
      </c>
    </row>
    <row r="65" s="3" customFormat="1" ht="128" customHeight="1" spans="1:28">
      <c r="A65" s="20" t="s">
        <v>317</v>
      </c>
      <c r="B65" s="23"/>
      <c r="C65" s="23"/>
      <c r="D65" s="22" t="s">
        <v>318</v>
      </c>
      <c r="E65" s="22" t="s">
        <v>33</v>
      </c>
      <c r="F65" s="22" t="s">
        <v>75</v>
      </c>
      <c r="G65" s="22" t="s">
        <v>48</v>
      </c>
      <c r="H65" s="22" t="s">
        <v>319</v>
      </c>
      <c r="I65" s="36" t="s">
        <v>320</v>
      </c>
      <c r="J65" s="37">
        <v>120</v>
      </c>
      <c r="K65" s="23"/>
      <c r="L65" s="23"/>
      <c r="M65" s="23"/>
      <c r="N65" s="23"/>
      <c r="O65" s="23"/>
      <c r="P65" s="23"/>
      <c r="Q65" s="23"/>
      <c r="R65" s="23"/>
      <c r="S65" s="23"/>
      <c r="T65" s="23"/>
      <c r="U65" s="24" t="s">
        <v>40</v>
      </c>
      <c r="V65" s="26">
        <v>652</v>
      </c>
      <c r="W65" s="26" t="s">
        <v>41</v>
      </c>
      <c r="X65" s="26" t="s">
        <v>41</v>
      </c>
      <c r="Y65" s="26" t="s">
        <v>42</v>
      </c>
      <c r="Z65" s="26"/>
      <c r="AA65" s="36" t="s">
        <v>321</v>
      </c>
      <c r="AB65" s="22" t="s">
        <v>322</v>
      </c>
    </row>
    <row r="66" s="3" customFormat="1" ht="128" customHeight="1" spans="1:28">
      <c r="A66" s="20" t="s">
        <v>323</v>
      </c>
      <c r="B66" s="23"/>
      <c r="C66" s="23"/>
      <c r="D66" s="22" t="s">
        <v>324</v>
      </c>
      <c r="E66" s="22" t="s">
        <v>33</v>
      </c>
      <c r="F66" s="22" t="s">
        <v>75</v>
      </c>
      <c r="G66" s="22" t="s">
        <v>48</v>
      </c>
      <c r="H66" s="22" t="s">
        <v>319</v>
      </c>
      <c r="I66" s="36" t="s">
        <v>325</v>
      </c>
      <c r="J66" s="37">
        <v>46</v>
      </c>
      <c r="K66" s="23"/>
      <c r="L66" s="23"/>
      <c r="M66" s="23"/>
      <c r="N66" s="23"/>
      <c r="O66" s="23"/>
      <c r="P66" s="23"/>
      <c r="Q66" s="23"/>
      <c r="R66" s="23"/>
      <c r="S66" s="23"/>
      <c r="T66" s="23"/>
      <c r="U66" s="24" t="s">
        <v>40</v>
      </c>
      <c r="V66" s="26">
        <v>652</v>
      </c>
      <c r="W66" s="26" t="s">
        <v>41</v>
      </c>
      <c r="X66" s="26" t="s">
        <v>41</v>
      </c>
      <c r="Y66" s="26" t="s">
        <v>42</v>
      </c>
      <c r="Z66" s="26"/>
      <c r="AA66" s="36" t="s">
        <v>326</v>
      </c>
      <c r="AB66" s="22" t="s">
        <v>322</v>
      </c>
    </row>
    <row r="67" s="3" customFormat="1" ht="128" customHeight="1" spans="1:28">
      <c r="A67" s="20" t="s">
        <v>327</v>
      </c>
      <c r="B67" s="23"/>
      <c r="C67" s="23"/>
      <c r="D67" s="22" t="s">
        <v>328</v>
      </c>
      <c r="E67" s="22" t="s">
        <v>33</v>
      </c>
      <c r="F67" s="22" t="s">
        <v>75</v>
      </c>
      <c r="G67" s="22" t="s">
        <v>76</v>
      </c>
      <c r="H67" s="22" t="s">
        <v>84</v>
      </c>
      <c r="I67" s="36" t="s">
        <v>329</v>
      </c>
      <c r="J67" s="40">
        <v>23.1</v>
      </c>
      <c r="K67" s="23"/>
      <c r="L67" s="23"/>
      <c r="M67" s="23"/>
      <c r="N67" s="23"/>
      <c r="O67" s="23"/>
      <c r="P67" s="23"/>
      <c r="Q67" s="23"/>
      <c r="R67" s="23"/>
      <c r="S67" s="23"/>
      <c r="T67" s="23"/>
      <c r="U67" s="24" t="s">
        <v>40</v>
      </c>
      <c r="V67" s="26">
        <v>38</v>
      </c>
      <c r="W67" s="26" t="s">
        <v>42</v>
      </c>
      <c r="X67" s="26" t="s">
        <v>42</v>
      </c>
      <c r="Y67" s="26" t="s">
        <v>41</v>
      </c>
      <c r="Z67" s="26"/>
      <c r="AA67" s="36" t="s">
        <v>330</v>
      </c>
      <c r="AB67" s="22" t="s">
        <v>322</v>
      </c>
    </row>
    <row r="68" s="3" customFormat="1" ht="128" customHeight="1" spans="1:28">
      <c r="A68" s="20" t="s">
        <v>331</v>
      </c>
      <c r="B68" s="23"/>
      <c r="C68" s="23"/>
      <c r="D68" s="22" t="s">
        <v>332</v>
      </c>
      <c r="E68" s="22" t="s">
        <v>33</v>
      </c>
      <c r="F68" s="22" t="s">
        <v>75</v>
      </c>
      <c r="G68" s="22" t="s">
        <v>76</v>
      </c>
      <c r="H68" s="22" t="s">
        <v>84</v>
      </c>
      <c r="I68" s="36" t="s">
        <v>333</v>
      </c>
      <c r="J68" s="39">
        <v>4.52</v>
      </c>
      <c r="K68" s="23"/>
      <c r="L68" s="23"/>
      <c r="M68" s="23"/>
      <c r="N68" s="23"/>
      <c r="O68" s="23"/>
      <c r="P68" s="23"/>
      <c r="Q68" s="23"/>
      <c r="R68" s="23"/>
      <c r="S68" s="23"/>
      <c r="T68" s="23"/>
      <c r="U68" s="24" t="s">
        <v>40</v>
      </c>
      <c r="V68" s="26">
        <v>37</v>
      </c>
      <c r="W68" s="26" t="s">
        <v>42</v>
      </c>
      <c r="X68" s="26" t="s">
        <v>42</v>
      </c>
      <c r="Y68" s="26" t="s">
        <v>41</v>
      </c>
      <c r="Z68" s="26"/>
      <c r="AA68" s="36" t="s">
        <v>334</v>
      </c>
      <c r="AB68" s="22" t="s">
        <v>322</v>
      </c>
    </row>
    <row r="69" s="3" customFormat="1" ht="128" customHeight="1" spans="1:28">
      <c r="A69" s="20" t="s">
        <v>335</v>
      </c>
      <c r="B69" s="23"/>
      <c r="C69" s="23"/>
      <c r="D69" s="22" t="s">
        <v>336</v>
      </c>
      <c r="E69" s="22" t="s">
        <v>33</v>
      </c>
      <c r="F69" s="22" t="s">
        <v>75</v>
      </c>
      <c r="G69" s="22" t="s">
        <v>125</v>
      </c>
      <c r="H69" s="22" t="s">
        <v>337</v>
      </c>
      <c r="I69" s="36" t="s">
        <v>338</v>
      </c>
      <c r="J69" s="44">
        <v>1.0625</v>
      </c>
      <c r="K69" s="23"/>
      <c r="L69" s="23"/>
      <c r="M69" s="23"/>
      <c r="N69" s="23"/>
      <c r="O69" s="23"/>
      <c r="P69" s="23"/>
      <c r="Q69" s="23"/>
      <c r="R69" s="23"/>
      <c r="S69" s="23"/>
      <c r="T69" s="23"/>
      <c r="U69" s="24" t="s">
        <v>40</v>
      </c>
      <c r="V69" s="26">
        <v>25</v>
      </c>
      <c r="W69" s="26" t="s">
        <v>42</v>
      </c>
      <c r="X69" s="26" t="s">
        <v>42</v>
      </c>
      <c r="Y69" s="26" t="s">
        <v>41</v>
      </c>
      <c r="Z69" s="26"/>
      <c r="AA69" s="36" t="s">
        <v>339</v>
      </c>
      <c r="AB69" s="22" t="s">
        <v>322</v>
      </c>
    </row>
    <row r="70" s="3" customFormat="1" ht="128" customHeight="1" spans="1:28">
      <c r="A70" s="20" t="s">
        <v>340</v>
      </c>
      <c r="B70" s="23"/>
      <c r="C70" s="23"/>
      <c r="D70" s="22" t="s">
        <v>341</v>
      </c>
      <c r="E70" s="22" t="s">
        <v>33</v>
      </c>
      <c r="F70" s="22" t="s">
        <v>67</v>
      </c>
      <c r="G70" s="22" t="s">
        <v>68</v>
      </c>
      <c r="H70" s="22" t="s">
        <v>342</v>
      </c>
      <c r="I70" s="36" t="s">
        <v>343</v>
      </c>
      <c r="J70" s="37">
        <v>970</v>
      </c>
      <c r="K70" s="23"/>
      <c r="L70" s="23"/>
      <c r="M70" s="23"/>
      <c r="N70" s="23"/>
      <c r="O70" s="23"/>
      <c r="P70" s="23"/>
      <c r="Q70" s="23"/>
      <c r="R70" s="23"/>
      <c r="S70" s="23"/>
      <c r="T70" s="23"/>
      <c r="U70" s="24" t="s">
        <v>40</v>
      </c>
      <c r="V70" s="26">
        <v>1194</v>
      </c>
      <c r="W70" s="26" t="s">
        <v>41</v>
      </c>
      <c r="X70" s="26" t="s">
        <v>41</v>
      </c>
      <c r="Y70" s="26" t="s">
        <v>42</v>
      </c>
      <c r="Z70" s="26"/>
      <c r="AA70" s="36" t="s">
        <v>344</v>
      </c>
      <c r="AB70" s="22" t="s">
        <v>322</v>
      </c>
    </row>
    <row r="71" s="3" customFormat="1" ht="128" customHeight="1" spans="1:28">
      <c r="A71" s="20" t="s">
        <v>345</v>
      </c>
      <c r="B71" s="23"/>
      <c r="C71" s="23"/>
      <c r="D71" s="22" t="s">
        <v>346</v>
      </c>
      <c r="E71" s="22" t="s">
        <v>33</v>
      </c>
      <c r="F71" s="22" t="s">
        <v>47</v>
      </c>
      <c r="G71" s="22" t="s">
        <v>48</v>
      </c>
      <c r="H71" s="22" t="s">
        <v>342</v>
      </c>
      <c r="I71" s="36" t="s">
        <v>347</v>
      </c>
      <c r="J71" s="37">
        <v>40</v>
      </c>
      <c r="K71" s="23"/>
      <c r="L71" s="23"/>
      <c r="M71" s="23"/>
      <c r="N71" s="23"/>
      <c r="O71" s="23"/>
      <c r="P71" s="23"/>
      <c r="Q71" s="23"/>
      <c r="R71" s="23"/>
      <c r="S71" s="23"/>
      <c r="T71" s="23"/>
      <c r="U71" s="24" t="s">
        <v>40</v>
      </c>
      <c r="V71" s="26">
        <v>505</v>
      </c>
      <c r="W71" s="26" t="s">
        <v>41</v>
      </c>
      <c r="X71" s="26" t="s">
        <v>41</v>
      </c>
      <c r="Y71" s="26" t="s">
        <v>42</v>
      </c>
      <c r="Z71" s="26"/>
      <c r="AA71" s="36" t="s">
        <v>348</v>
      </c>
      <c r="AB71" s="22" t="s">
        <v>322</v>
      </c>
    </row>
    <row r="72" s="3" customFormat="1" ht="128" customHeight="1" spans="1:28">
      <c r="A72" s="20" t="s">
        <v>349</v>
      </c>
      <c r="B72" s="23"/>
      <c r="C72" s="23"/>
      <c r="D72" s="22" t="s">
        <v>350</v>
      </c>
      <c r="E72" s="22" t="s">
        <v>33</v>
      </c>
      <c r="F72" s="22" t="s">
        <v>47</v>
      </c>
      <c r="G72" s="22" t="s">
        <v>48</v>
      </c>
      <c r="H72" s="22" t="s">
        <v>267</v>
      </c>
      <c r="I72" s="36" t="s">
        <v>351</v>
      </c>
      <c r="J72" s="37">
        <v>70</v>
      </c>
      <c r="K72" s="42"/>
      <c r="L72" s="42"/>
      <c r="M72" s="42"/>
      <c r="N72" s="42"/>
      <c r="O72" s="42"/>
      <c r="P72" s="42"/>
      <c r="Q72" s="42"/>
      <c r="R72" s="42"/>
      <c r="S72" s="42"/>
      <c r="T72" s="42"/>
      <c r="U72" s="24" t="s">
        <v>40</v>
      </c>
      <c r="V72" s="26">
        <v>35</v>
      </c>
      <c r="W72" s="26" t="s">
        <v>41</v>
      </c>
      <c r="X72" s="26" t="s">
        <v>41</v>
      </c>
      <c r="Y72" s="26" t="s">
        <v>42</v>
      </c>
      <c r="Z72" s="26"/>
      <c r="AA72" s="36" t="s">
        <v>352</v>
      </c>
      <c r="AB72" s="22" t="s">
        <v>270</v>
      </c>
    </row>
    <row r="73" s="2" customFormat="1" ht="48" customHeight="1" spans="1:28">
      <c r="A73" s="18" t="s">
        <v>353</v>
      </c>
      <c r="B73" s="19"/>
      <c r="C73" s="19"/>
      <c r="D73" s="19"/>
      <c r="E73" s="19"/>
      <c r="F73" s="19"/>
      <c r="G73" s="19"/>
      <c r="H73" s="19"/>
      <c r="I73" s="35"/>
      <c r="J73" s="59">
        <f>SUM(J74:J132)</f>
        <v>10191.54</v>
      </c>
      <c r="K73" s="16"/>
      <c r="L73" s="16"/>
      <c r="M73" s="16"/>
      <c r="N73" s="16"/>
      <c r="O73" s="16"/>
      <c r="P73" s="16"/>
      <c r="Q73" s="16"/>
      <c r="R73" s="16"/>
      <c r="S73" s="16"/>
      <c r="T73" s="16"/>
      <c r="U73" s="16"/>
      <c r="V73" s="48"/>
      <c r="W73" s="48"/>
      <c r="X73" s="48"/>
      <c r="Y73" s="48"/>
      <c r="Z73" s="48"/>
      <c r="AA73" s="33"/>
      <c r="AB73" s="16"/>
    </row>
    <row r="74" s="3" customFormat="1" ht="154" customHeight="1" spans="1:28">
      <c r="A74" s="55" t="s">
        <v>354</v>
      </c>
      <c r="B74" s="23"/>
      <c r="C74" s="23"/>
      <c r="D74" s="22" t="s">
        <v>355</v>
      </c>
      <c r="E74" s="22" t="s">
        <v>356</v>
      </c>
      <c r="F74" s="22" t="s">
        <v>357</v>
      </c>
      <c r="G74" s="22" t="s">
        <v>358</v>
      </c>
      <c r="H74" s="22" t="s">
        <v>359</v>
      </c>
      <c r="I74" s="36" t="s">
        <v>360</v>
      </c>
      <c r="J74" s="40">
        <v>106.2</v>
      </c>
      <c r="K74" s="41"/>
      <c r="L74" s="41"/>
      <c r="M74" s="42"/>
      <c r="N74" s="42"/>
      <c r="O74" s="42"/>
      <c r="P74" s="42"/>
      <c r="Q74" s="42"/>
      <c r="R74" s="42"/>
      <c r="S74" s="36"/>
      <c r="T74" s="42"/>
      <c r="U74" s="24" t="s">
        <v>113</v>
      </c>
      <c r="V74" s="26">
        <v>4952</v>
      </c>
      <c r="W74" s="26" t="s">
        <v>41</v>
      </c>
      <c r="X74" s="26" t="s">
        <v>41</v>
      </c>
      <c r="Y74" s="26" t="s">
        <v>42</v>
      </c>
      <c r="Z74" s="26"/>
      <c r="AA74" s="36" t="s">
        <v>361</v>
      </c>
      <c r="AB74" s="22" t="s">
        <v>52</v>
      </c>
    </row>
    <row r="75" s="3" customFormat="1" ht="137" customHeight="1" spans="1:28">
      <c r="A75" s="55" t="s">
        <v>362</v>
      </c>
      <c r="B75" s="23"/>
      <c r="C75" s="23"/>
      <c r="D75" s="22" t="s">
        <v>363</v>
      </c>
      <c r="E75" s="22" t="s">
        <v>356</v>
      </c>
      <c r="F75" s="27" t="s">
        <v>357</v>
      </c>
      <c r="G75" s="22" t="s">
        <v>358</v>
      </c>
      <c r="H75" s="22" t="s">
        <v>49</v>
      </c>
      <c r="I75" s="36" t="s">
        <v>364</v>
      </c>
      <c r="J75" s="37">
        <v>72</v>
      </c>
      <c r="K75" s="41"/>
      <c r="L75" s="41"/>
      <c r="M75" s="42"/>
      <c r="N75" s="42"/>
      <c r="O75" s="42"/>
      <c r="P75" s="42"/>
      <c r="Q75" s="42"/>
      <c r="R75" s="42"/>
      <c r="S75" s="36"/>
      <c r="T75" s="42"/>
      <c r="U75" s="24" t="s">
        <v>113</v>
      </c>
      <c r="V75" s="26">
        <v>1300</v>
      </c>
      <c r="W75" s="26" t="s">
        <v>41</v>
      </c>
      <c r="X75" s="26" t="s">
        <v>41</v>
      </c>
      <c r="Y75" s="26" t="s">
        <v>42</v>
      </c>
      <c r="Z75" s="26"/>
      <c r="AA75" s="36" t="s">
        <v>365</v>
      </c>
      <c r="AB75" s="22" t="s">
        <v>52</v>
      </c>
    </row>
    <row r="76" s="3" customFormat="1" ht="137" customHeight="1" spans="1:28">
      <c r="A76" s="55" t="s">
        <v>366</v>
      </c>
      <c r="B76" s="23"/>
      <c r="C76" s="23"/>
      <c r="D76" s="22" t="s">
        <v>367</v>
      </c>
      <c r="E76" s="22" t="s">
        <v>356</v>
      </c>
      <c r="F76" s="27" t="s">
        <v>368</v>
      </c>
      <c r="G76" s="56" t="s">
        <v>369</v>
      </c>
      <c r="H76" s="22" t="s">
        <v>370</v>
      </c>
      <c r="I76" s="36" t="s">
        <v>371</v>
      </c>
      <c r="J76" s="37">
        <v>495</v>
      </c>
      <c r="K76" s="41"/>
      <c r="L76" s="41"/>
      <c r="M76" s="42"/>
      <c r="N76" s="42"/>
      <c r="O76" s="42"/>
      <c r="P76" s="42"/>
      <c r="Q76" s="42"/>
      <c r="R76" s="42"/>
      <c r="S76" s="36"/>
      <c r="T76" s="42"/>
      <c r="U76" s="24" t="s">
        <v>113</v>
      </c>
      <c r="V76" s="26">
        <v>5120</v>
      </c>
      <c r="W76" s="26" t="s">
        <v>41</v>
      </c>
      <c r="X76" s="26" t="s">
        <v>41</v>
      </c>
      <c r="Y76" s="26" t="s">
        <v>42</v>
      </c>
      <c r="Z76" s="26"/>
      <c r="AA76" s="36" t="s">
        <v>372</v>
      </c>
      <c r="AB76" s="22" t="s">
        <v>52</v>
      </c>
    </row>
    <row r="77" s="3" customFormat="1" ht="116" customHeight="1" spans="1:28">
      <c r="A77" s="55" t="s">
        <v>373</v>
      </c>
      <c r="B77" s="23"/>
      <c r="C77" s="23"/>
      <c r="D77" s="22" t="s">
        <v>374</v>
      </c>
      <c r="E77" s="22" t="s">
        <v>356</v>
      </c>
      <c r="F77" s="22" t="s">
        <v>375</v>
      </c>
      <c r="G77" s="22" t="s">
        <v>376</v>
      </c>
      <c r="H77" s="22" t="s">
        <v>49</v>
      </c>
      <c r="I77" s="36" t="s">
        <v>377</v>
      </c>
      <c r="J77" s="37">
        <v>40</v>
      </c>
      <c r="K77" s="41"/>
      <c r="L77" s="41"/>
      <c r="M77" s="42"/>
      <c r="N77" s="42"/>
      <c r="O77" s="42"/>
      <c r="P77" s="42"/>
      <c r="Q77" s="42"/>
      <c r="R77" s="42"/>
      <c r="S77" s="36"/>
      <c r="T77" s="42"/>
      <c r="U77" s="24" t="s">
        <v>113</v>
      </c>
      <c r="V77" s="26">
        <v>2869</v>
      </c>
      <c r="W77" s="26" t="s">
        <v>41</v>
      </c>
      <c r="X77" s="26" t="s">
        <v>41</v>
      </c>
      <c r="Y77" s="26" t="s">
        <v>41</v>
      </c>
      <c r="Z77" s="26"/>
      <c r="AA77" s="36" t="s">
        <v>378</v>
      </c>
      <c r="AB77" s="22" t="s">
        <v>52</v>
      </c>
    </row>
    <row r="78" s="3" customFormat="1" ht="152" customHeight="1" spans="1:28">
      <c r="A78" s="55" t="s">
        <v>379</v>
      </c>
      <c r="B78" s="23"/>
      <c r="C78" s="23"/>
      <c r="D78" s="22" t="s">
        <v>380</v>
      </c>
      <c r="E78" s="22" t="s">
        <v>356</v>
      </c>
      <c r="F78" s="22" t="s">
        <v>375</v>
      </c>
      <c r="G78" s="22" t="s">
        <v>381</v>
      </c>
      <c r="H78" s="22" t="s">
        <v>382</v>
      </c>
      <c r="I78" s="36" t="s">
        <v>383</v>
      </c>
      <c r="J78" s="37">
        <v>204</v>
      </c>
      <c r="K78" s="41"/>
      <c r="L78" s="41"/>
      <c r="M78" s="42"/>
      <c r="N78" s="42"/>
      <c r="O78" s="42"/>
      <c r="P78" s="42"/>
      <c r="Q78" s="42"/>
      <c r="R78" s="42"/>
      <c r="S78" s="36"/>
      <c r="T78" s="42"/>
      <c r="U78" s="24" t="s">
        <v>40</v>
      </c>
      <c r="V78" s="26">
        <v>314</v>
      </c>
      <c r="W78" s="26" t="s">
        <v>41</v>
      </c>
      <c r="X78" s="26" t="s">
        <v>41</v>
      </c>
      <c r="Y78" s="26" t="s">
        <v>42</v>
      </c>
      <c r="Z78" s="26"/>
      <c r="AA78" s="36" t="s">
        <v>384</v>
      </c>
      <c r="AB78" s="22" t="s">
        <v>52</v>
      </c>
    </row>
    <row r="79" s="3" customFormat="1" ht="116" customHeight="1" spans="1:28">
      <c r="A79" s="55" t="s">
        <v>385</v>
      </c>
      <c r="B79" s="23"/>
      <c r="C79" s="23"/>
      <c r="D79" s="22" t="s">
        <v>386</v>
      </c>
      <c r="E79" s="22" t="s">
        <v>356</v>
      </c>
      <c r="F79" s="22" t="s">
        <v>375</v>
      </c>
      <c r="G79" s="22" t="s">
        <v>381</v>
      </c>
      <c r="H79" s="22" t="s">
        <v>49</v>
      </c>
      <c r="I79" s="36" t="s">
        <v>387</v>
      </c>
      <c r="J79" s="37">
        <v>270</v>
      </c>
      <c r="K79" s="41"/>
      <c r="L79" s="41"/>
      <c r="M79" s="42"/>
      <c r="N79" s="42"/>
      <c r="O79" s="42"/>
      <c r="P79" s="42"/>
      <c r="Q79" s="42"/>
      <c r="R79" s="42"/>
      <c r="S79" s="36"/>
      <c r="T79" s="42"/>
      <c r="U79" s="24" t="s">
        <v>40</v>
      </c>
      <c r="V79" s="26">
        <v>2869</v>
      </c>
      <c r="W79" s="26" t="s">
        <v>41</v>
      </c>
      <c r="X79" s="26" t="s">
        <v>41</v>
      </c>
      <c r="Y79" s="26" t="s">
        <v>42</v>
      </c>
      <c r="Z79" s="26"/>
      <c r="AA79" s="36" t="s">
        <v>388</v>
      </c>
      <c r="AB79" s="22" t="s">
        <v>52</v>
      </c>
    </row>
    <row r="80" s="3" customFormat="1" ht="116" customHeight="1" spans="1:28">
      <c r="A80" s="55" t="s">
        <v>389</v>
      </c>
      <c r="B80" s="23"/>
      <c r="C80" s="23"/>
      <c r="D80" s="22" t="s">
        <v>390</v>
      </c>
      <c r="E80" s="22" t="s">
        <v>356</v>
      </c>
      <c r="F80" s="22" t="s">
        <v>375</v>
      </c>
      <c r="G80" s="22" t="s">
        <v>381</v>
      </c>
      <c r="H80" s="22" t="s">
        <v>145</v>
      </c>
      <c r="I80" s="36" t="s">
        <v>391</v>
      </c>
      <c r="J80" s="37">
        <v>215</v>
      </c>
      <c r="K80" s="41"/>
      <c r="L80" s="41"/>
      <c r="M80" s="42"/>
      <c r="N80" s="42"/>
      <c r="O80" s="42"/>
      <c r="P80" s="42"/>
      <c r="Q80" s="42"/>
      <c r="R80" s="42"/>
      <c r="S80" s="36"/>
      <c r="T80" s="42"/>
      <c r="U80" s="24" t="s">
        <v>40</v>
      </c>
      <c r="V80" s="26">
        <v>187</v>
      </c>
      <c r="W80" s="26" t="s">
        <v>41</v>
      </c>
      <c r="X80" s="26" t="s">
        <v>41</v>
      </c>
      <c r="Y80" s="26" t="s">
        <v>42</v>
      </c>
      <c r="Z80" s="26"/>
      <c r="AA80" s="36" t="s">
        <v>392</v>
      </c>
      <c r="AB80" s="22" t="s">
        <v>52</v>
      </c>
    </row>
    <row r="81" s="3" customFormat="1" ht="116" customHeight="1" spans="1:28">
      <c r="A81" s="55" t="s">
        <v>393</v>
      </c>
      <c r="B81" s="23"/>
      <c r="C81" s="23"/>
      <c r="D81" s="22" t="s">
        <v>394</v>
      </c>
      <c r="E81" s="22" t="s">
        <v>356</v>
      </c>
      <c r="F81" s="22" t="s">
        <v>375</v>
      </c>
      <c r="G81" s="22" t="s">
        <v>381</v>
      </c>
      <c r="H81" s="22" t="s">
        <v>395</v>
      </c>
      <c r="I81" s="36" t="s">
        <v>396</v>
      </c>
      <c r="J81" s="37">
        <v>135</v>
      </c>
      <c r="K81" s="41"/>
      <c r="L81" s="41"/>
      <c r="M81" s="42"/>
      <c r="N81" s="42"/>
      <c r="O81" s="42"/>
      <c r="P81" s="42"/>
      <c r="Q81" s="42"/>
      <c r="R81" s="42"/>
      <c r="S81" s="36"/>
      <c r="T81" s="42"/>
      <c r="U81" s="24" t="s">
        <v>40</v>
      </c>
      <c r="V81" s="26">
        <v>220</v>
      </c>
      <c r="W81" s="26" t="s">
        <v>41</v>
      </c>
      <c r="X81" s="26" t="s">
        <v>41</v>
      </c>
      <c r="Y81" s="26" t="s">
        <v>42</v>
      </c>
      <c r="Z81" s="26"/>
      <c r="AA81" s="36" t="s">
        <v>397</v>
      </c>
      <c r="AB81" s="22" t="s">
        <v>52</v>
      </c>
    </row>
    <row r="82" s="3" customFormat="1" ht="116" customHeight="1" spans="1:28">
      <c r="A82" s="55" t="s">
        <v>398</v>
      </c>
      <c r="B82" s="23"/>
      <c r="C82" s="23"/>
      <c r="D82" s="22" t="s">
        <v>399</v>
      </c>
      <c r="E82" s="22" t="s">
        <v>356</v>
      </c>
      <c r="F82" s="22" t="s">
        <v>375</v>
      </c>
      <c r="G82" s="22" t="s">
        <v>144</v>
      </c>
      <c r="H82" s="22" t="s">
        <v>400</v>
      </c>
      <c r="I82" s="36" t="s">
        <v>401</v>
      </c>
      <c r="J82" s="37">
        <v>275</v>
      </c>
      <c r="K82" s="41"/>
      <c r="L82" s="41"/>
      <c r="M82" s="42"/>
      <c r="N82" s="42"/>
      <c r="O82" s="42"/>
      <c r="P82" s="42"/>
      <c r="Q82" s="42"/>
      <c r="R82" s="42"/>
      <c r="S82" s="36"/>
      <c r="T82" s="42"/>
      <c r="U82" s="24" t="s">
        <v>40</v>
      </c>
      <c r="V82" s="26">
        <v>314</v>
      </c>
      <c r="W82" s="26" t="s">
        <v>41</v>
      </c>
      <c r="X82" s="26" t="s">
        <v>41</v>
      </c>
      <c r="Y82" s="26" t="s">
        <v>42</v>
      </c>
      <c r="Z82" s="26"/>
      <c r="AA82" s="36" t="s">
        <v>402</v>
      </c>
      <c r="AB82" s="22" t="s">
        <v>52</v>
      </c>
    </row>
    <row r="83" s="3" customFormat="1" ht="116" customHeight="1" spans="1:28">
      <c r="A83" s="55" t="s">
        <v>403</v>
      </c>
      <c r="B83" s="23"/>
      <c r="C83" s="23"/>
      <c r="D83" s="22" t="s">
        <v>404</v>
      </c>
      <c r="E83" s="22" t="s">
        <v>356</v>
      </c>
      <c r="F83" s="22" t="s">
        <v>375</v>
      </c>
      <c r="G83" s="22" t="s">
        <v>144</v>
      </c>
      <c r="H83" s="22" t="s">
        <v>134</v>
      </c>
      <c r="I83" s="36" t="s">
        <v>405</v>
      </c>
      <c r="J83" s="37">
        <v>90</v>
      </c>
      <c r="K83" s="41"/>
      <c r="L83" s="41"/>
      <c r="M83" s="42"/>
      <c r="N83" s="42"/>
      <c r="O83" s="42"/>
      <c r="P83" s="42"/>
      <c r="Q83" s="42"/>
      <c r="R83" s="42"/>
      <c r="S83" s="36"/>
      <c r="T83" s="42"/>
      <c r="U83" s="24" t="s">
        <v>40</v>
      </c>
      <c r="V83" s="26">
        <v>925</v>
      </c>
      <c r="W83" s="26" t="s">
        <v>41</v>
      </c>
      <c r="X83" s="26" t="s">
        <v>41</v>
      </c>
      <c r="Y83" s="26" t="s">
        <v>42</v>
      </c>
      <c r="Z83" s="26"/>
      <c r="AA83" s="36" t="s">
        <v>406</v>
      </c>
      <c r="AB83" s="22" t="s">
        <v>52</v>
      </c>
    </row>
    <row r="84" s="3" customFormat="1" ht="116" customHeight="1" spans="1:28">
      <c r="A84" s="55" t="s">
        <v>407</v>
      </c>
      <c r="B84" s="23"/>
      <c r="C84" s="23"/>
      <c r="D84" s="22" t="s">
        <v>408</v>
      </c>
      <c r="E84" s="22" t="s">
        <v>356</v>
      </c>
      <c r="F84" s="27" t="s">
        <v>409</v>
      </c>
      <c r="G84" s="22" t="s">
        <v>410</v>
      </c>
      <c r="H84" s="22" t="s">
        <v>411</v>
      </c>
      <c r="I84" s="36" t="s">
        <v>412</v>
      </c>
      <c r="J84" s="37">
        <v>159</v>
      </c>
      <c r="K84" s="41"/>
      <c r="L84" s="41"/>
      <c r="M84" s="42"/>
      <c r="N84" s="42"/>
      <c r="O84" s="42"/>
      <c r="P84" s="42"/>
      <c r="Q84" s="42"/>
      <c r="R84" s="42"/>
      <c r="S84" s="36"/>
      <c r="T84" s="42"/>
      <c r="U84" s="24" t="s">
        <v>113</v>
      </c>
      <c r="V84" s="26">
        <v>85</v>
      </c>
      <c r="W84" s="26" t="s">
        <v>41</v>
      </c>
      <c r="X84" s="26" t="s">
        <v>41</v>
      </c>
      <c r="Y84" s="26" t="s">
        <v>42</v>
      </c>
      <c r="Z84" s="26"/>
      <c r="AA84" s="36" t="s">
        <v>413</v>
      </c>
      <c r="AB84" s="22" t="s">
        <v>52</v>
      </c>
    </row>
    <row r="85" s="3" customFormat="1" ht="116" customHeight="1" spans="1:28">
      <c r="A85" s="55" t="s">
        <v>414</v>
      </c>
      <c r="B85" s="23"/>
      <c r="C85" s="23"/>
      <c r="D85" s="22" t="s">
        <v>415</v>
      </c>
      <c r="E85" s="22" t="s">
        <v>356</v>
      </c>
      <c r="F85" s="27" t="s">
        <v>409</v>
      </c>
      <c r="G85" s="22" t="s">
        <v>410</v>
      </c>
      <c r="H85" s="22" t="s">
        <v>395</v>
      </c>
      <c r="I85" s="36" t="s">
        <v>416</v>
      </c>
      <c r="J85" s="37">
        <v>180</v>
      </c>
      <c r="K85" s="41"/>
      <c r="L85" s="41"/>
      <c r="M85" s="42"/>
      <c r="N85" s="42"/>
      <c r="O85" s="42"/>
      <c r="P85" s="42"/>
      <c r="Q85" s="42"/>
      <c r="R85" s="42"/>
      <c r="S85" s="36"/>
      <c r="T85" s="42"/>
      <c r="U85" s="24" t="s">
        <v>113</v>
      </c>
      <c r="V85" s="26">
        <v>220</v>
      </c>
      <c r="W85" s="26" t="s">
        <v>41</v>
      </c>
      <c r="X85" s="26" t="s">
        <v>41</v>
      </c>
      <c r="Y85" s="26" t="s">
        <v>42</v>
      </c>
      <c r="Z85" s="26"/>
      <c r="AA85" s="36" t="s">
        <v>417</v>
      </c>
      <c r="AB85" s="22" t="s">
        <v>52</v>
      </c>
    </row>
    <row r="86" s="3" customFormat="1" ht="116" customHeight="1" spans="1:28">
      <c r="A86" s="55" t="s">
        <v>418</v>
      </c>
      <c r="B86" s="23"/>
      <c r="C86" s="23"/>
      <c r="D86" s="22" t="s">
        <v>419</v>
      </c>
      <c r="E86" s="22" t="s">
        <v>356</v>
      </c>
      <c r="F86" s="22" t="s">
        <v>409</v>
      </c>
      <c r="G86" s="22" t="s">
        <v>410</v>
      </c>
      <c r="H86" s="22" t="s">
        <v>49</v>
      </c>
      <c r="I86" s="36" t="s">
        <v>420</v>
      </c>
      <c r="J86" s="37">
        <v>25</v>
      </c>
      <c r="K86" s="41"/>
      <c r="L86" s="41"/>
      <c r="M86" s="42"/>
      <c r="N86" s="42"/>
      <c r="O86" s="42"/>
      <c r="P86" s="42"/>
      <c r="Q86" s="42"/>
      <c r="R86" s="42"/>
      <c r="S86" s="36"/>
      <c r="T86" s="42"/>
      <c r="U86" s="24" t="s">
        <v>113</v>
      </c>
      <c r="V86" s="26">
        <v>1300</v>
      </c>
      <c r="W86" s="26" t="s">
        <v>41</v>
      </c>
      <c r="X86" s="26" t="s">
        <v>41</v>
      </c>
      <c r="Y86" s="26" t="s">
        <v>42</v>
      </c>
      <c r="Z86" s="26"/>
      <c r="AA86" s="36" t="s">
        <v>421</v>
      </c>
      <c r="AB86" s="22" t="s">
        <v>52</v>
      </c>
    </row>
    <row r="87" s="3" customFormat="1" ht="116" customHeight="1" spans="1:28">
      <c r="A87" s="55" t="s">
        <v>422</v>
      </c>
      <c r="B87" s="23"/>
      <c r="C87" s="23"/>
      <c r="D87" s="22" t="s">
        <v>423</v>
      </c>
      <c r="E87" s="22" t="s">
        <v>356</v>
      </c>
      <c r="F87" s="22" t="s">
        <v>375</v>
      </c>
      <c r="G87" s="22" t="s">
        <v>113</v>
      </c>
      <c r="H87" s="22" t="s">
        <v>424</v>
      </c>
      <c r="I87" s="36" t="s">
        <v>425</v>
      </c>
      <c r="J87" s="37">
        <v>100</v>
      </c>
      <c r="K87" s="41"/>
      <c r="L87" s="41"/>
      <c r="M87" s="42"/>
      <c r="N87" s="42"/>
      <c r="O87" s="42"/>
      <c r="P87" s="42"/>
      <c r="Q87" s="42"/>
      <c r="R87" s="42"/>
      <c r="S87" s="36"/>
      <c r="T87" s="42"/>
      <c r="U87" s="24" t="s">
        <v>113</v>
      </c>
      <c r="V87" s="26"/>
      <c r="W87" s="26" t="s">
        <v>41</v>
      </c>
      <c r="X87" s="26" t="s">
        <v>41</v>
      </c>
      <c r="Y87" s="26" t="s">
        <v>42</v>
      </c>
      <c r="Z87" s="26"/>
      <c r="AA87" s="36" t="s">
        <v>426</v>
      </c>
      <c r="AB87" s="22" t="s">
        <v>52</v>
      </c>
    </row>
    <row r="88" s="3" customFormat="1" ht="116" customHeight="1" spans="1:28">
      <c r="A88" s="55" t="s">
        <v>427</v>
      </c>
      <c r="B88" s="23"/>
      <c r="C88" s="23"/>
      <c r="D88" s="22" t="s">
        <v>428</v>
      </c>
      <c r="E88" s="22" t="s">
        <v>356</v>
      </c>
      <c r="F88" s="22" t="s">
        <v>375</v>
      </c>
      <c r="G88" s="22" t="s">
        <v>113</v>
      </c>
      <c r="H88" s="22" t="s">
        <v>49</v>
      </c>
      <c r="I88" s="36" t="s">
        <v>429</v>
      </c>
      <c r="J88" s="37">
        <v>40</v>
      </c>
      <c r="K88" s="41"/>
      <c r="L88" s="41"/>
      <c r="M88" s="42"/>
      <c r="N88" s="42"/>
      <c r="O88" s="42"/>
      <c r="P88" s="42"/>
      <c r="Q88" s="42"/>
      <c r="R88" s="42"/>
      <c r="S88" s="36"/>
      <c r="T88" s="42"/>
      <c r="U88" s="24" t="s">
        <v>113</v>
      </c>
      <c r="V88" s="26">
        <v>2869</v>
      </c>
      <c r="W88" s="26" t="s">
        <v>41</v>
      </c>
      <c r="X88" s="26" t="s">
        <v>41</v>
      </c>
      <c r="Y88" s="26" t="s">
        <v>42</v>
      </c>
      <c r="Z88" s="26"/>
      <c r="AA88" s="36" t="s">
        <v>430</v>
      </c>
      <c r="AB88" s="22" t="s">
        <v>52</v>
      </c>
    </row>
    <row r="89" s="3" customFormat="1" ht="116" customHeight="1" spans="1:28">
      <c r="A89" s="55" t="s">
        <v>431</v>
      </c>
      <c r="B89" s="23"/>
      <c r="C89" s="23"/>
      <c r="D89" s="56" t="s">
        <v>432</v>
      </c>
      <c r="E89" s="56" t="s">
        <v>356</v>
      </c>
      <c r="F89" s="27" t="s">
        <v>368</v>
      </c>
      <c r="G89" s="56" t="s">
        <v>369</v>
      </c>
      <c r="H89" s="56" t="s">
        <v>433</v>
      </c>
      <c r="I89" s="60" t="s">
        <v>434</v>
      </c>
      <c r="J89" s="61">
        <v>68</v>
      </c>
      <c r="K89" s="62"/>
      <c r="L89" s="62"/>
      <c r="M89" s="63"/>
      <c r="N89" s="63"/>
      <c r="O89" s="63"/>
      <c r="P89" s="63"/>
      <c r="Q89" s="63"/>
      <c r="R89" s="63"/>
      <c r="S89" s="60"/>
      <c r="T89" s="63"/>
      <c r="U89" s="66" t="s">
        <v>113</v>
      </c>
      <c r="V89" s="67">
        <v>60</v>
      </c>
      <c r="W89" s="67" t="s">
        <v>41</v>
      </c>
      <c r="X89" s="67" t="s">
        <v>41</v>
      </c>
      <c r="Y89" s="67" t="s">
        <v>42</v>
      </c>
      <c r="Z89" s="67"/>
      <c r="AA89" s="68" t="s">
        <v>435</v>
      </c>
      <c r="AB89" s="22" t="s">
        <v>72</v>
      </c>
    </row>
    <row r="90" s="3" customFormat="1" ht="116" customHeight="1" spans="1:28">
      <c r="A90" s="55" t="s">
        <v>436</v>
      </c>
      <c r="B90" s="23"/>
      <c r="C90" s="23"/>
      <c r="D90" s="22" t="s">
        <v>437</v>
      </c>
      <c r="E90" s="22" t="s">
        <v>356</v>
      </c>
      <c r="F90" s="22" t="s">
        <v>409</v>
      </c>
      <c r="G90" s="22" t="s">
        <v>410</v>
      </c>
      <c r="H90" s="22" t="s">
        <v>205</v>
      </c>
      <c r="I90" s="36" t="s">
        <v>438</v>
      </c>
      <c r="J90" s="39">
        <v>300</v>
      </c>
      <c r="K90" s="22"/>
      <c r="L90" s="22"/>
      <c r="M90" s="22"/>
      <c r="N90" s="22"/>
      <c r="O90" s="22"/>
      <c r="P90" s="22"/>
      <c r="Q90" s="22"/>
      <c r="R90" s="22"/>
      <c r="S90" s="22"/>
      <c r="T90" s="22"/>
      <c r="U90" s="24" t="s">
        <v>113</v>
      </c>
      <c r="V90" s="26">
        <v>1170</v>
      </c>
      <c r="W90" s="26" t="s">
        <v>41</v>
      </c>
      <c r="X90" s="26" t="s">
        <v>41</v>
      </c>
      <c r="Y90" s="26" t="s">
        <v>42</v>
      </c>
      <c r="Z90" s="22"/>
      <c r="AA90" s="36" t="s">
        <v>439</v>
      </c>
      <c r="AB90" s="22" t="s">
        <v>72</v>
      </c>
    </row>
    <row r="91" s="3" customFormat="1" ht="116" customHeight="1" spans="1:28">
      <c r="A91" s="55" t="s">
        <v>440</v>
      </c>
      <c r="B91" s="23"/>
      <c r="C91" s="23"/>
      <c r="D91" s="22" t="s">
        <v>441</v>
      </c>
      <c r="E91" s="22" t="s">
        <v>356</v>
      </c>
      <c r="F91" s="22" t="s">
        <v>375</v>
      </c>
      <c r="G91" s="22" t="s">
        <v>381</v>
      </c>
      <c r="H91" s="22" t="s">
        <v>442</v>
      </c>
      <c r="I91" s="36" t="s">
        <v>443</v>
      </c>
      <c r="J91" s="40">
        <v>318.6</v>
      </c>
      <c r="K91" s="42"/>
      <c r="L91" s="42"/>
      <c r="M91" s="45"/>
      <c r="N91" s="45"/>
      <c r="O91" s="45"/>
      <c r="P91" s="45"/>
      <c r="Q91" s="45"/>
      <c r="R91" s="36"/>
      <c r="S91" s="22"/>
      <c r="T91" s="42"/>
      <c r="U91" s="24" t="s">
        <v>40</v>
      </c>
      <c r="V91" s="26">
        <v>2489</v>
      </c>
      <c r="W91" s="26" t="s">
        <v>41</v>
      </c>
      <c r="X91" s="26" t="s">
        <v>41</v>
      </c>
      <c r="Y91" s="26" t="s">
        <v>42</v>
      </c>
      <c r="Z91" s="26"/>
      <c r="AA91" s="36" t="s">
        <v>444</v>
      </c>
      <c r="AB91" s="22" t="s">
        <v>72</v>
      </c>
    </row>
    <row r="92" s="3" customFormat="1" ht="116" customHeight="1" spans="1:28">
      <c r="A92" s="55" t="s">
        <v>445</v>
      </c>
      <c r="B92" s="23"/>
      <c r="C92" s="23"/>
      <c r="D92" s="22" t="s">
        <v>446</v>
      </c>
      <c r="E92" s="22" t="s">
        <v>356</v>
      </c>
      <c r="F92" s="22" t="s">
        <v>375</v>
      </c>
      <c r="G92" s="22" t="s">
        <v>381</v>
      </c>
      <c r="H92" s="22" t="s">
        <v>166</v>
      </c>
      <c r="I92" s="36" t="s">
        <v>447</v>
      </c>
      <c r="J92" s="37">
        <v>386</v>
      </c>
      <c r="K92" s="42"/>
      <c r="L92" s="42"/>
      <c r="M92" s="45"/>
      <c r="N92" s="45"/>
      <c r="O92" s="45"/>
      <c r="P92" s="45"/>
      <c r="Q92" s="45"/>
      <c r="R92" s="36"/>
      <c r="S92" s="22"/>
      <c r="T92" s="42"/>
      <c r="U92" s="24" t="s">
        <v>40</v>
      </c>
      <c r="V92" s="26">
        <v>1754</v>
      </c>
      <c r="W92" s="26" t="s">
        <v>41</v>
      </c>
      <c r="X92" s="26" t="s">
        <v>41</v>
      </c>
      <c r="Y92" s="26" t="s">
        <v>42</v>
      </c>
      <c r="Z92" s="26"/>
      <c r="AA92" s="36" t="s">
        <v>448</v>
      </c>
      <c r="AB92" s="22" t="s">
        <v>72</v>
      </c>
    </row>
    <row r="93" s="3" customFormat="1" ht="116" customHeight="1" spans="1:28">
      <c r="A93" s="55" t="s">
        <v>449</v>
      </c>
      <c r="B93" s="23"/>
      <c r="C93" s="23"/>
      <c r="D93" s="22" t="s">
        <v>450</v>
      </c>
      <c r="E93" s="22" t="s">
        <v>356</v>
      </c>
      <c r="F93" s="22" t="s">
        <v>375</v>
      </c>
      <c r="G93" s="22" t="s">
        <v>381</v>
      </c>
      <c r="H93" s="22" t="s">
        <v>205</v>
      </c>
      <c r="I93" s="36" t="s">
        <v>451</v>
      </c>
      <c r="J93" s="40">
        <v>59.4</v>
      </c>
      <c r="K93" s="42"/>
      <c r="L93" s="42"/>
      <c r="M93" s="45"/>
      <c r="N93" s="45"/>
      <c r="O93" s="45"/>
      <c r="P93" s="45"/>
      <c r="Q93" s="45"/>
      <c r="R93" s="36"/>
      <c r="S93" s="22"/>
      <c r="T93" s="42"/>
      <c r="U93" s="24" t="s">
        <v>40</v>
      </c>
      <c r="V93" s="26">
        <v>1170</v>
      </c>
      <c r="W93" s="26" t="s">
        <v>41</v>
      </c>
      <c r="X93" s="26" t="s">
        <v>41</v>
      </c>
      <c r="Y93" s="26" t="s">
        <v>42</v>
      </c>
      <c r="Z93" s="26"/>
      <c r="AA93" s="36" t="s">
        <v>452</v>
      </c>
      <c r="AB93" s="22" t="s">
        <v>72</v>
      </c>
    </row>
    <row r="94" s="3" customFormat="1" ht="116" customHeight="1" spans="1:28">
      <c r="A94" s="55" t="s">
        <v>453</v>
      </c>
      <c r="B94" s="23"/>
      <c r="C94" s="23"/>
      <c r="D94" s="22" t="s">
        <v>454</v>
      </c>
      <c r="E94" s="22" t="s">
        <v>356</v>
      </c>
      <c r="F94" s="22" t="s">
        <v>375</v>
      </c>
      <c r="G94" s="22" t="s">
        <v>381</v>
      </c>
      <c r="H94" s="22" t="s">
        <v>200</v>
      </c>
      <c r="I94" s="36" t="s">
        <v>455</v>
      </c>
      <c r="J94" s="37">
        <v>62</v>
      </c>
      <c r="K94" s="41"/>
      <c r="L94" s="41"/>
      <c r="M94" s="42"/>
      <c r="N94" s="42"/>
      <c r="O94" s="42"/>
      <c r="P94" s="42"/>
      <c r="Q94" s="42"/>
      <c r="R94" s="42"/>
      <c r="S94" s="36"/>
      <c r="T94" s="42"/>
      <c r="U94" s="24" t="s">
        <v>40</v>
      </c>
      <c r="V94" s="26">
        <v>3428</v>
      </c>
      <c r="W94" s="26" t="s">
        <v>41</v>
      </c>
      <c r="X94" s="26" t="s">
        <v>41</v>
      </c>
      <c r="Y94" s="26" t="s">
        <v>42</v>
      </c>
      <c r="Z94" s="26"/>
      <c r="AA94" s="36" t="s">
        <v>456</v>
      </c>
      <c r="AB94" s="22" t="s">
        <v>72</v>
      </c>
    </row>
    <row r="95" s="3" customFormat="1" ht="116" customHeight="1" spans="1:28">
      <c r="A95" s="55" t="s">
        <v>457</v>
      </c>
      <c r="B95" s="23"/>
      <c r="C95" s="23"/>
      <c r="D95" s="22" t="s">
        <v>458</v>
      </c>
      <c r="E95" s="22" t="s">
        <v>356</v>
      </c>
      <c r="F95" s="22" t="s">
        <v>375</v>
      </c>
      <c r="G95" s="22" t="s">
        <v>381</v>
      </c>
      <c r="H95" s="22" t="s">
        <v>459</v>
      </c>
      <c r="I95" s="36" t="s">
        <v>460</v>
      </c>
      <c r="J95" s="40">
        <v>332.6</v>
      </c>
      <c r="K95" s="41"/>
      <c r="L95" s="41"/>
      <c r="M95" s="42"/>
      <c r="N95" s="42"/>
      <c r="O95" s="42"/>
      <c r="P95" s="42"/>
      <c r="Q95" s="42"/>
      <c r="R95" s="42"/>
      <c r="S95" s="36"/>
      <c r="T95" s="42"/>
      <c r="U95" s="24" t="s">
        <v>40</v>
      </c>
      <c r="V95" s="26">
        <v>3428</v>
      </c>
      <c r="W95" s="26" t="s">
        <v>41</v>
      </c>
      <c r="X95" s="26" t="s">
        <v>41</v>
      </c>
      <c r="Y95" s="26" t="s">
        <v>42</v>
      </c>
      <c r="Z95" s="26"/>
      <c r="AA95" s="36" t="s">
        <v>461</v>
      </c>
      <c r="AB95" s="22" t="s">
        <v>72</v>
      </c>
    </row>
    <row r="96" s="3" customFormat="1" ht="116" customHeight="1" spans="1:28">
      <c r="A96" s="55" t="s">
        <v>462</v>
      </c>
      <c r="B96" s="23"/>
      <c r="C96" s="23"/>
      <c r="D96" s="22" t="s">
        <v>463</v>
      </c>
      <c r="E96" s="22" t="s">
        <v>356</v>
      </c>
      <c r="F96" s="22" t="s">
        <v>357</v>
      </c>
      <c r="G96" s="22" t="s">
        <v>358</v>
      </c>
      <c r="H96" s="22" t="s">
        <v>464</v>
      </c>
      <c r="I96" s="36" t="s">
        <v>465</v>
      </c>
      <c r="J96" s="40">
        <v>129.6</v>
      </c>
      <c r="K96" s="41"/>
      <c r="L96" s="41"/>
      <c r="M96" s="42"/>
      <c r="N96" s="42"/>
      <c r="O96" s="42"/>
      <c r="P96" s="42"/>
      <c r="Q96" s="42"/>
      <c r="R96" s="42"/>
      <c r="S96" s="36"/>
      <c r="T96" s="42"/>
      <c r="U96" s="24" t="s">
        <v>113</v>
      </c>
      <c r="V96" s="26">
        <v>15444</v>
      </c>
      <c r="W96" s="26" t="s">
        <v>41</v>
      </c>
      <c r="X96" s="26" t="s">
        <v>41</v>
      </c>
      <c r="Y96" s="26" t="s">
        <v>42</v>
      </c>
      <c r="Z96" s="26"/>
      <c r="AA96" s="36" t="s">
        <v>466</v>
      </c>
      <c r="AB96" s="22" t="s">
        <v>72</v>
      </c>
    </row>
    <row r="97" s="3" customFormat="1" ht="116" customHeight="1" spans="1:28">
      <c r="A97" s="55" t="s">
        <v>467</v>
      </c>
      <c r="B97" s="23"/>
      <c r="C97" s="23"/>
      <c r="D97" s="22" t="s">
        <v>468</v>
      </c>
      <c r="E97" s="22" t="s">
        <v>356</v>
      </c>
      <c r="F97" s="22" t="s">
        <v>375</v>
      </c>
      <c r="G97" s="22" t="s">
        <v>113</v>
      </c>
      <c r="H97" s="24" t="s">
        <v>210</v>
      </c>
      <c r="I97" s="36" t="s">
        <v>469</v>
      </c>
      <c r="J97" s="37">
        <v>100</v>
      </c>
      <c r="K97" s="41"/>
      <c r="L97" s="41"/>
      <c r="M97" s="42"/>
      <c r="N97" s="42"/>
      <c r="O97" s="42"/>
      <c r="P97" s="42"/>
      <c r="Q97" s="42"/>
      <c r="R97" s="42"/>
      <c r="S97" s="36"/>
      <c r="T97" s="42"/>
      <c r="U97" s="24" t="s">
        <v>113</v>
      </c>
      <c r="V97" s="26"/>
      <c r="W97" s="26" t="s">
        <v>41</v>
      </c>
      <c r="X97" s="26" t="s">
        <v>41</v>
      </c>
      <c r="Y97" s="26" t="s">
        <v>41</v>
      </c>
      <c r="Z97" s="26"/>
      <c r="AA97" s="38" t="s">
        <v>426</v>
      </c>
      <c r="AB97" s="22" t="s">
        <v>72</v>
      </c>
    </row>
    <row r="98" s="3" customFormat="1" ht="116" customHeight="1" spans="1:28">
      <c r="A98" s="55" t="s">
        <v>470</v>
      </c>
      <c r="B98" s="23"/>
      <c r="C98" s="23"/>
      <c r="D98" s="22" t="s">
        <v>471</v>
      </c>
      <c r="E98" s="22" t="s">
        <v>356</v>
      </c>
      <c r="F98" s="22" t="s">
        <v>409</v>
      </c>
      <c r="G98" s="22" t="s">
        <v>410</v>
      </c>
      <c r="H98" s="22" t="s">
        <v>205</v>
      </c>
      <c r="I98" s="36" t="s">
        <v>472</v>
      </c>
      <c r="J98" s="40">
        <v>282.4</v>
      </c>
      <c r="K98" s="41"/>
      <c r="L98" s="41"/>
      <c r="M98" s="42"/>
      <c r="N98" s="42"/>
      <c r="O98" s="42"/>
      <c r="P98" s="42"/>
      <c r="Q98" s="42"/>
      <c r="R98" s="42"/>
      <c r="S98" s="36"/>
      <c r="T98" s="42"/>
      <c r="U98" s="24" t="s">
        <v>113</v>
      </c>
      <c r="V98" s="26">
        <v>1170</v>
      </c>
      <c r="W98" s="26" t="s">
        <v>41</v>
      </c>
      <c r="X98" s="26" t="s">
        <v>41</v>
      </c>
      <c r="Y98" s="26" t="s">
        <v>42</v>
      </c>
      <c r="Z98" s="26"/>
      <c r="AA98" s="36" t="s">
        <v>473</v>
      </c>
      <c r="AB98" s="22" t="s">
        <v>72</v>
      </c>
    </row>
    <row r="99" s="3" customFormat="1" ht="116" customHeight="1" spans="1:28">
      <c r="A99" s="55" t="s">
        <v>474</v>
      </c>
      <c r="B99" s="23"/>
      <c r="C99" s="23"/>
      <c r="D99" s="22" t="s">
        <v>475</v>
      </c>
      <c r="E99" s="22" t="s">
        <v>356</v>
      </c>
      <c r="F99" s="22" t="s">
        <v>357</v>
      </c>
      <c r="G99" s="22" t="s">
        <v>358</v>
      </c>
      <c r="H99" s="26" t="s">
        <v>84</v>
      </c>
      <c r="I99" s="36" t="s">
        <v>476</v>
      </c>
      <c r="J99" s="39">
        <v>200.34</v>
      </c>
      <c r="K99" s="23"/>
      <c r="L99" s="23"/>
      <c r="M99" s="23"/>
      <c r="N99" s="23"/>
      <c r="O99" s="23"/>
      <c r="P99" s="23"/>
      <c r="Q99" s="23"/>
      <c r="R99" s="23"/>
      <c r="S99" s="23"/>
      <c r="T99" s="23"/>
      <c r="U99" s="24" t="s">
        <v>113</v>
      </c>
      <c r="V99" s="26">
        <v>16403</v>
      </c>
      <c r="W99" s="26" t="s">
        <v>41</v>
      </c>
      <c r="X99" s="26" t="s">
        <v>41</v>
      </c>
      <c r="Y99" s="26" t="s">
        <v>42</v>
      </c>
      <c r="Z99" s="26"/>
      <c r="AA99" s="38" t="s">
        <v>477</v>
      </c>
      <c r="AB99" s="22" t="s">
        <v>59</v>
      </c>
    </row>
    <row r="100" s="3" customFormat="1" ht="116" customHeight="1" spans="1:28">
      <c r="A100" s="55" t="s">
        <v>478</v>
      </c>
      <c r="B100" s="23"/>
      <c r="C100" s="23"/>
      <c r="D100" s="57" t="s">
        <v>479</v>
      </c>
      <c r="E100" s="22" t="s">
        <v>356</v>
      </c>
      <c r="F100" s="22" t="s">
        <v>375</v>
      </c>
      <c r="G100" s="22" t="s">
        <v>381</v>
      </c>
      <c r="H100" s="22" t="s">
        <v>480</v>
      </c>
      <c r="I100" s="36" t="s">
        <v>481</v>
      </c>
      <c r="J100" s="64">
        <v>330</v>
      </c>
      <c r="K100" s="23"/>
      <c r="L100" s="23"/>
      <c r="M100" s="23"/>
      <c r="N100" s="23"/>
      <c r="O100" s="23"/>
      <c r="P100" s="23"/>
      <c r="Q100" s="23"/>
      <c r="R100" s="23"/>
      <c r="S100" s="23"/>
      <c r="T100" s="23"/>
      <c r="U100" s="24" t="s">
        <v>40</v>
      </c>
      <c r="V100" s="26">
        <v>1247</v>
      </c>
      <c r="W100" s="26" t="s">
        <v>41</v>
      </c>
      <c r="X100" s="26" t="s">
        <v>41</v>
      </c>
      <c r="Y100" s="26" t="s">
        <v>42</v>
      </c>
      <c r="Z100" s="26"/>
      <c r="AA100" s="69" t="s">
        <v>482</v>
      </c>
      <c r="AB100" s="47" t="s">
        <v>59</v>
      </c>
    </row>
    <row r="101" s="3" customFormat="1" ht="116" customHeight="1" spans="1:28">
      <c r="A101" s="55" t="s">
        <v>483</v>
      </c>
      <c r="B101" s="23"/>
      <c r="C101" s="23"/>
      <c r="D101" s="22" t="s">
        <v>484</v>
      </c>
      <c r="E101" s="22" t="s">
        <v>356</v>
      </c>
      <c r="F101" s="22" t="s">
        <v>375</v>
      </c>
      <c r="G101" s="22" t="s">
        <v>381</v>
      </c>
      <c r="H101" s="22" t="s">
        <v>480</v>
      </c>
      <c r="I101" s="36" t="s">
        <v>485</v>
      </c>
      <c r="J101" s="37">
        <v>200</v>
      </c>
      <c r="K101" s="23"/>
      <c r="L101" s="23"/>
      <c r="M101" s="23"/>
      <c r="N101" s="23"/>
      <c r="O101" s="23"/>
      <c r="P101" s="23"/>
      <c r="Q101" s="23"/>
      <c r="R101" s="23"/>
      <c r="S101" s="23"/>
      <c r="T101" s="23"/>
      <c r="U101" s="24" t="s">
        <v>40</v>
      </c>
      <c r="V101" s="26">
        <v>1247</v>
      </c>
      <c r="W101" s="26" t="s">
        <v>41</v>
      </c>
      <c r="X101" s="26" t="s">
        <v>41</v>
      </c>
      <c r="Y101" s="26" t="s">
        <v>42</v>
      </c>
      <c r="Z101" s="26"/>
      <c r="AA101" s="36" t="s">
        <v>486</v>
      </c>
      <c r="AB101" s="47" t="s">
        <v>59</v>
      </c>
    </row>
    <row r="102" s="3" customFormat="1" ht="116" customHeight="1" spans="1:28">
      <c r="A102" s="55" t="s">
        <v>487</v>
      </c>
      <c r="B102" s="23"/>
      <c r="C102" s="23"/>
      <c r="D102" s="22" t="s">
        <v>488</v>
      </c>
      <c r="E102" s="22" t="s">
        <v>356</v>
      </c>
      <c r="F102" s="22" t="s">
        <v>375</v>
      </c>
      <c r="G102" s="22" t="s">
        <v>381</v>
      </c>
      <c r="H102" s="22" t="s">
        <v>489</v>
      </c>
      <c r="I102" s="36" t="s">
        <v>490</v>
      </c>
      <c r="J102" s="37">
        <v>500</v>
      </c>
      <c r="K102" s="23"/>
      <c r="L102" s="23"/>
      <c r="M102" s="23"/>
      <c r="N102" s="23"/>
      <c r="O102" s="23"/>
      <c r="P102" s="23"/>
      <c r="Q102" s="23"/>
      <c r="R102" s="23"/>
      <c r="S102" s="23"/>
      <c r="T102" s="23"/>
      <c r="U102" s="24" t="s">
        <v>40</v>
      </c>
      <c r="V102" s="26">
        <v>2072</v>
      </c>
      <c r="W102" s="26" t="s">
        <v>41</v>
      </c>
      <c r="X102" s="26" t="s">
        <v>41</v>
      </c>
      <c r="Y102" s="26" t="s">
        <v>42</v>
      </c>
      <c r="Z102" s="26"/>
      <c r="AA102" s="36" t="s">
        <v>491</v>
      </c>
      <c r="AB102" s="47" t="s">
        <v>59</v>
      </c>
    </row>
    <row r="103" s="3" customFormat="1" ht="116" customHeight="1" spans="1:28">
      <c r="A103" s="55" t="s">
        <v>492</v>
      </c>
      <c r="B103" s="23"/>
      <c r="C103" s="23"/>
      <c r="D103" s="22" t="s">
        <v>493</v>
      </c>
      <c r="E103" s="22" t="s">
        <v>356</v>
      </c>
      <c r="F103" s="22" t="s">
        <v>409</v>
      </c>
      <c r="G103" s="22" t="s">
        <v>494</v>
      </c>
      <c r="H103" s="22" t="s">
        <v>489</v>
      </c>
      <c r="I103" s="36" t="s">
        <v>495</v>
      </c>
      <c r="J103" s="37">
        <v>46</v>
      </c>
      <c r="K103" s="23"/>
      <c r="L103" s="23"/>
      <c r="M103" s="23"/>
      <c r="N103" s="23"/>
      <c r="O103" s="23"/>
      <c r="P103" s="23"/>
      <c r="Q103" s="23"/>
      <c r="R103" s="23"/>
      <c r="S103" s="23"/>
      <c r="T103" s="23"/>
      <c r="U103" s="24" t="s">
        <v>40</v>
      </c>
      <c r="V103" s="26">
        <v>2072</v>
      </c>
      <c r="W103" s="26" t="s">
        <v>41</v>
      </c>
      <c r="X103" s="26" t="s">
        <v>41</v>
      </c>
      <c r="Y103" s="26" t="s">
        <v>42</v>
      </c>
      <c r="Z103" s="26"/>
      <c r="AA103" s="36" t="s">
        <v>496</v>
      </c>
      <c r="AB103" s="47" t="s">
        <v>59</v>
      </c>
    </row>
    <row r="104" s="3" customFormat="1" ht="116" customHeight="1" spans="1:28">
      <c r="A104" s="55" t="s">
        <v>497</v>
      </c>
      <c r="B104" s="23"/>
      <c r="C104" s="23"/>
      <c r="D104" s="22" t="s">
        <v>498</v>
      </c>
      <c r="E104" s="22" t="s">
        <v>356</v>
      </c>
      <c r="F104" s="22" t="s">
        <v>375</v>
      </c>
      <c r="G104" s="22" t="s">
        <v>381</v>
      </c>
      <c r="H104" s="22" t="s">
        <v>499</v>
      </c>
      <c r="I104" s="36" t="s">
        <v>500</v>
      </c>
      <c r="J104" s="40">
        <v>105.6</v>
      </c>
      <c r="K104" s="23"/>
      <c r="L104" s="23"/>
      <c r="M104" s="23"/>
      <c r="N104" s="23"/>
      <c r="O104" s="23"/>
      <c r="P104" s="23"/>
      <c r="Q104" s="23"/>
      <c r="R104" s="23"/>
      <c r="S104" s="23"/>
      <c r="T104" s="23"/>
      <c r="U104" s="24" t="s">
        <v>40</v>
      </c>
      <c r="V104" s="26">
        <v>800</v>
      </c>
      <c r="W104" s="26" t="s">
        <v>41</v>
      </c>
      <c r="X104" s="26" t="s">
        <v>41</v>
      </c>
      <c r="Y104" s="26" t="s">
        <v>42</v>
      </c>
      <c r="Z104" s="26"/>
      <c r="AA104" s="36" t="s">
        <v>501</v>
      </c>
      <c r="AB104" s="47" t="s">
        <v>59</v>
      </c>
    </row>
    <row r="105" s="3" customFormat="1" ht="116" customHeight="1" spans="1:28">
      <c r="A105" s="55" t="s">
        <v>502</v>
      </c>
      <c r="B105" s="23"/>
      <c r="C105" s="23"/>
      <c r="D105" s="22" t="s">
        <v>503</v>
      </c>
      <c r="E105" s="22" t="s">
        <v>356</v>
      </c>
      <c r="F105" s="22" t="s">
        <v>409</v>
      </c>
      <c r="G105" s="22" t="s">
        <v>504</v>
      </c>
      <c r="H105" s="22" t="s">
        <v>505</v>
      </c>
      <c r="I105" s="36" t="s">
        <v>506</v>
      </c>
      <c r="J105" s="40">
        <v>17.5</v>
      </c>
      <c r="K105" s="23"/>
      <c r="L105" s="23"/>
      <c r="M105" s="23"/>
      <c r="N105" s="23"/>
      <c r="O105" s="23"/>
      <c r="P105" s="23"/>
      <c r="Q105" s="23"/>
      <c r="R105" s="23"/>
      <c r="S105" s="23"/>
      <c r="T105" s="23"/>
      <c r="U105" s="24" t="s">
        <v>113</v>
      </c>
      <c r="V105" s="26">
        <v>4047</v>
      </c>
      <c r="W105" s="26" t="s">
        <v>41</v>
      </c>
      <c r="X105" s="26" t="s">
        <v>41</v>
      </c>
      <c r="Y105" s="26" t="s">
        <v>42</v>
      </c>
      <c r="Z105" s="26"/>
      <c r="AA105" s="36" t="s">
        <v>507</v>
      </c>
      <c r="AB105" s="47" t="s">
        <v>59</v>
      </c>
    </row>
    <row r="106" s="3" customFormat="1" ht="116" customHeight="1" spans="1:28">
      <c r="A106" s="55" t="s">
        <v>508</v>
      </c>
      <c r="B106" s="23"/>
      <c r="C106" s="23"/>
      <c r="D106" s="22" t="s">
        <v>509</v>
      </c>
      <c r="E106" s="22" t="s">
        <v>356</v>
      </c>
      <c r="F106" s="22" t="s">
        <v>375</v>
      </c>
      <c r="G106" s="22" t="s">
        <v>381</v>
      </c>
      <c r="H106" s="22" t="s">
        <v>56</v>
      </c>
      <c r="I106" s="36" t="s">
        <v>510</v>
      </c>
      <c r="J106" s="37">
        <v>250</v>
      </c>
      <c r="K106" s="23"/>
      <c r="L106" s="23"/>
      <c r="M106" s="23"/>
      <c r="N106" s="23"/>
      <c r="O106" s="23"/>
      <c r="P106" s="23"/>
      <c r="Q106" s="23"/>
      <c r="R106" s="23"/>
      <c r="S106" s="23"/>
      <c r="T106" s="23"/>
      <c r="U106" s="24" t="s">
        <v>40</v>
      </c>
      <c r="V106" s="26">
        <v>3554</v>
      </c>
      <c r="W106" s="26" t="s">
        <v>41</v>
      </c>
      <c r="X106" s="26" t="s">
        <v>41</v>
      </c>
      <c r="Y106" s="26" t="s">
        <v>42</v>
      </c>
      <c r="Z106" s="26"/>
      <c r="AA106" s="36" t="s">
        <v>511</v>
      </c>
      <c r="AB106" s="47" t="s">
        <v>59</v>
      </c>
    </row>
    <row r="107" s="3" customFormat="1" ht="116" customHeight="1" spans="1:28">
      <c r="A107" s="55" t="s">
        <v>512</v>
      </c>
      <c r="B107" s="23"/>
      <c r="C107" s="23"/>
      <c r="D107" s="22" t="s">
        <v>513</v>
      </c>
      <c r="E107" s="22" t="s">
        <v>356</v>
      </c>
      <c r="F107" s="22" t="s">
        <v>375</v>
      </c>
      <c r="G107" s="22" t="s">
        <v>381</v>
      </c>
      <c r="H107" s="22" t="s">
        <v>262</v>
      </c>
      <c r="I107" s="36" t="s">
        <v>514</v>
      </c>
      <c r="J107" s="37">
        <v>330</v>
      </c>
      <c r="K107" s="23"/>
      <c r="L107" s="23"/>
      <c r="M107" s="23"/>
      <c r="N107" s="23"/>
      <c r="O107" s="23"/>
      <c r="P107" s="23"/>
      <c r="Q107" s="23"/>
      <c r="R107" s="23"/>
      <c r="S107" s="23"/>
      <c r="T107" s="23"/>
      <c r="U107" s="24" t="s">
        <v>40</v>
      </c>
      <c r="V107" s="26">
        <v>1747</v>
      </c>
      <c r="W107" s="26" t="s">
        <v>41</v>
      </c>
      <c r="X107" s="26" t="s">
        <v>41</v>
      </c>
      <c r="Y107" s="26" t="s">
        <v>42</v>
      </c>
      <c r="Z107" s="26"/>
      <c r="AA107" s="36" t="s">
        <v>515</v>
      </c>
      <c r="AB107" s="47" t="s">
        <v>59</v>
      </c>
    </row>
    <row r="108" s="3" customFormat="1" ht="116" customHeight="1" spans="1:28">
      <c r="A108" s="55" t="s">
        <v>516</v>
      </c>
      <c r="B108" s="23"/>
      <c r="C108" s="23"/>
      <c r="D108" s="57" t="s">
        <v>517</v>
      </c>
      <c r="E108" s="57" t="s">
        <v>356</v>
      </c>
      <c r="F108" s="22" t="s">
        <v>375</v>
      </c>
      <c r="G108" s="22" t="s">
        <v>381</v>
      </c>
      <c r="H108" s="22" t="s">
        <v>248</v>
      </c>
      <c r="I108" s="36" t="s">
        <v>518</v>
      </c>
      <c r="J108" s="37">
        <v>121</v>
      </c>
      <c r="K108" s="23"/>
      <c r="L108" s="23"/>
      <c r="M108" s="23"/>
      <c r="N108" s="23"/>
      <c r="O108" s="23"/>
      <c r="P108" s="23"/>
      <c r="Q108" s="23"/>
      <c r="R108" s="23"/>
      <c r="S108" s="23"/>
      <c r="T108" s="23"/>
      <c r="U108" s="24" t="s">
        <v>40</v>
      </c>
      <c r="V108" s="26">
        <v>2583</v>
      </c>
      <c r="W108" s="26" t="s">
        <v>41</v>
      </c>
      <c r="X108" s="26" t="s">
        <v>41</v>
      </c>
      <c r="Y108" s="26" t="s">
        <v>42</v>
      </c>
      <c r="Z108" s="26"/>
      <c r="AA108" s="69" t="s">
        <v>519</v>
      </c>
      <c r="AB108" s="47" t="s">
        <v>59</v>
      </c>
    </row>
    <row r="109" s="3" customFormat="1" ht="116" customHeight="1" spans="1:28">
      <c r="A109" s="55" t="s">
        <v>520</v>
      </c>
      <c r="B109" s="23"/>
      <c r="C109" s="23"/>
      <c r="D109" s="22" t="s">
        <v>521</v>
      </c>
      <c r="E109" s="22" t="s">
        <v>356</v>
      </c>
      <c r="F109" s="22" t="s">
        <v>409</v>
      </c>
      <c r="G109" s="22" t="s">
        <v>410</v>
      </c>
      <c r="H109" s="22" t="s">
        <v>62</v>
      </c>
      <c r="I109" s="36" t="s">
        <v>522</v>
      </c>
      <c r="J109" s="37">
        <v>256</v>
      </c>
      <c r="K109" s="23"/>
      <c r="L109" s="23"/>
      <c r="M109" s="23"/>
      <c r="N109" s="23"/>
      <c r="O109" s="23"/>
      <c r="P109" s="23"/>
      <c r="Q109" s="23"/>
      <c r="R109" s="23"/>
      <c r="S109" s="23"/>
      <c r="T109" s="23"/>
      <c r="U109" s="24" t="s">
        <v>113</v>
      </c>
      <c r="V109" s="26">
        <v>1009</v>
      </c>
      <c r="W109" s="26" t="s">
        <v>41</v>
      </c>
      <c r="X109" s="26" t="s">
        <v>41</v>
      </c>
      <c r="Y109" s="26" t="s">
        <v>42</v>
      </c>
      <c r="Z109" s="26"/>
      <c r="AA109" s="36" t="s">
        <v>523</v>
      </c>
      <c r="AB109" s="47" t="s">
        <v>59</v>
      </c>
    </row>
    <row r="110" s="3" customFormat="1" ht="116" customHeight="1" spans="1:28">
      <c r="A110" s="55" t="s">
        <v>524</v>
      </c>
      <c r="B110" s="23"/>
      <c r="C110" s="23"/>
      <c r="D110" s="57" t="s">
        <v>525</v>
      </c>
      <c r="E110" s="22" t="s">
        <v>356</v>
      </c>
      <c r="F110" s="22" t="s">
        <v>375</v>
      </c>
      <c r="G110" s="22" t="s">
        <v>381</v>
      </c>
      <c r="H110" s="22" t="s">
        <v>62</v>
      </c>
      <c r="I110" s="36" t="s">
        <v>526</v>
      </c>
      <c r="J110" s="37">
        <v>330</v>
      </c>
      <c r="K110" s="23"/>
      <c r="L110" s="23"/>
      <c r="M110" s="23"/>
      <c r="N110" s="23"/>
      <c r="O110" s="23"/>
      <c r="P110" s="23"/>
      <c r="Q110" s="23"/>
      <c r="R110" s="23"/>
      <c r="S110" s="23"/>
      <c r="T110" s="23"/>
      <c r="U110" s="24" t="s">
        <v>40</v>
      </c>
      <c r="V110" s="26">
        <v>1009</v>
      </c>
      <c r="W110" s="26" t="s">
        <v>41</v>
      </c>
      <c r="X110" s="26" t="s">
        <v>41</v>
      </c>
      <c r="Y110" s="26" t="s">
        <v>42</v>
      </c>
      <c r="Z110" s="26"/>
      <c r="AA110" s="36" t="s">
        <v>527</v>
      </c>
      <c r="AB110" s="47" t="s">
        <v>59</v>
      </c>
    </row>
    <row r="111" s="3" customFormat="1" ht="116" customHeight="1" spans="1:28">
      <c r="A111" s="55" t="s">
        <v>528</v>
      </c>
      <c r="B111" s="23"/>
      <c r="C111" s="23"/>
      <c r="D111" s="22" t="s">
        <v>529</v>
      </c>
      <c r="E111" s="22" t="s">
        <v>356</v>
      </c>
      <c r="F111" s="22" t="s">
        <v>381</v>
      </c>
      <c r="G111" s="22" t="s">
        <v>381</v>
      </c>
      <c r="H111" s="22" t="s">
        <v>62</v>
      </c>
      <c r="I111" s="36" t="s">
        <v>530</v>
      </c>
      <c r="J111" s="37">
        <v>240</v>
      </c>
      <c r="K111" s="23"/>
      <c r="L111" s="23"/>
      <c r="M111" s="23"/>
      <c r="N111" s="23"/>
      <c r="O111" s="23"/>
      <c r="P111" s="23"/>
      <c r="Q111" s="23"/>
      <c r="R111" s="23"/>
      <c r="S111" s="23"/>
      <c r="T111" s="23"/>
      <c r="U111" s="24" t="s">
        <v>40</v>
      </c>
      <c r="V111" s="26">
        <v>1009</v>
      </c>
      <c r="W111" s="26" t="s">
        <v>41</v>
      </c>
      <c r="X111" s="26" t="s">
        <v>41</v>
      </c>
      <c r="Y111" s="26" t="s">
        <v>42</v>
      </c>
      <c r="Z111" s="26"/>
      <c r="AA111" s="36" t="s">
        <v>527</v>
      </c>
      <c r="AB111" s="22" t="s">
        <v>59</v>
      </c>
    </row>
    <row r="112" s="3" customFormat="1" ht="116" customHeight="1" spans="1:28">
      <c r="A112" s="55" t="s">
        <v>531</v>
      </c>
      <c r="B112" s="23"/>
      <c r="C112" s="23"/>
      <c r="D112" s="22" t="s">
        <v>532</v>
      </c>
      <c r="E112" s="22" t="s">
        <v>356</v>
      </c>
      <c r="F112" s="22" t="s">
        <v>375</v>
      </c>
      <c r="G112" s="22" t="s">
        <v>381</v>
      </c>
      <c r="H112" s="22" t="s">
        <v>533</v>
      </c>
      <c r="I112" s="36" t="s">
        <v>534</v>
      </c>
      <c r="J112" s="37">
        <v>100</v>
      </c>
      <c r="K112" s="23"/>
      <c r="L112" s="23"/>
      <c r="M112" s="23"/>
      <c r="N112" s="23"/>
      <c r="O112" s="23"/>
      <c r="P112" s="23"/>
      <c r="Q112" s="23"/>
      <c r="R112" s="23"/>
      <c r="S112" s="23"/>
      <c r="T112" s="23"/>
      <c r="U112" s="24" t="s">
        <v>40</v>
      </c>
      <c r="V112" s="26">
        <v>1904</v>
      </c>
      <c r="W112" s="26" t="s">
        <v>41</v>
      </c>
      <c r="X112" s="26" t="s">
        <v>41</v>
      </c>
      <c r="Y112" s="26" t="s">
        <v>42</v>
      </c>
      <c r="Z112" s="26"/>
      <c r="AA112" s="36" t="s">
        <v>535</v>
      </c>
      <c r="AB112" s="22" t="s">
        <v>59</v>
      </c>
    </row>
    <row r="113" s="3" customFormat="1" ht="116" customHeight="1" spans="1:28">
      <c r="A113" s="55" t="s">
        <v>536</v>
      </c>
      <c r="B113" s="23"/>
      <c r="C113" s="23"/>
      <c r="D113" s="22" t="s">
        <v>537</v>
      </c>
      <c r="E113" s="22" t="s">
        <v>356</v>
      </c>
      <c r="F113" s="22" t="s">
        <v>375</v>
      </c>
      <c r="G113" s="22" t="s">
        <v>113</v>
      </c>
      <c r="H113" s="22" t="s">
        <v>538</v>
      </c>
      <c r="I113" s="36" t="s">
        <v>539</v>
      </c>
      <c r="J113" s="37">
        <v>40</v>
      </c>
      <c r="K113" s="23"/>
      <c r="L113" s="23"/>
      <c r="M113" s="23"/>
      <c r="N113" s="23"/>
      <c r="O113" s="23"/>
      <c r="P113" s="23"/>
      <c r="Q113" s="23"/>
      <c r="R113" s="23"/>
      <c r="S113" s="23"/>
      <c r="T113" s="23"/>
      <c r="U113" s="24" t="s">
        <v>113</v>
      </c>
      <c r="V113" s="26"/>
      <c r="W113" s="26" t="s">
        <v>41</v>
      </c>
      <c r="X113" s="26" t="s">
        <v>41</v>
      </c>
      <c r="Y113" s="26" t="s">
        <v>42</v>
      </c>
      <c r="Z113" s="26"/>
      <c r="AA113" s="36" t="s">
        <v>426</v>
      </c>
      <c r="AB113" s="22" t="s">
        <v>59</v>
      </c>
    </row>
    <row r="114" s="3" customFormat="1" ht="116" customHeight="1" spans="1:28">
      <c r="A114" s="55" t="s">
        <v>540</v>
      </c>
      <c r="B114" s="23"/>
      <c r="C114" s="23"/>
      <c r="D114" s="58" t="s">
        <v>541</v>
      </c>
      <c r="E114" s="58" t="s">
        <v>356</v>
      </c>
      <c r="F114" s="22" t="s">
        <v>409</v>
      </c>
      <c r="G114" s="58" t="s">
        <v>410</v>
      </c>
      <c r="H114" s="58" t="s">
        <v>542</v>
      </c>
      <c r="I114" s="53" t="s">
        <v>543</v>
      </c>
      <c r="J114" s="37">
        <v>113</v>
      </c>
      <c r="K114" s="23"/>
      <c r="L114" s="23"/>
      <c r="M114" s="23"/>
      <c r="N114" s="23"/>
      <c r="O114" s="23"/>
      <c r="P114" s="23"/>
      <c r="Q114" s="23"/>
      <c r="R114" s="23"/>
      <c r="S114" s="23"/>
      <c r="T114" s="23"/>
      <c r="U114" s="24" t="s">
        <v>113</v>
      </c>
      <c r="V114" s="26">
        <v>375</v>
      </c>
      <c r="W114" s="26" t="s">
        <v>41</v>
      </c>
      <c r="X114" s="26" t="s">
        <v>41</v>
      </c>
      <c r="Y114" s="26" t="s">
        <v>42</v>
      </c>
      <c r="Z114" s="26"/>
      <c r="AA114" s="53" t="s">
        <v>544</v>
      </c>
      <c r="AB114" s="22" t="s">
        <v>276</v>
      </c>
    </row>
    <row r="115" s="3" customFormat="1" ht="116" customHeight="1" spans="1:28">
      <c r="A115" s="55" t="s">
        <v>545</v>
      </c>
      <c r="B115" s="23"/>
      <c r="C115" s="23"/>
      <c r="D115" s="22" t="s">
        <v>546</v>
      </c>
      <c r="E115" s="22" t="s">
        <v>356</v>
      </c>
      <c r="F115" s="22" t="s">
        <v>409</v>
      </c>
      <c r="G115" s="22" t="s">
        <v>410</v>
      </c>
      <c r="H115" s="22" t="s">
        <v>547</v>
      </c>
      <c r="I115" s="36" t="s">
        <v>548</v>
      </c>
      <c r="J115" s="37">
        <v>392</v>
      </c>
      <c r="K115" s="23"/>
      <c r="L115" s="23"/>
      <c r="M115" s="23"/>
      <c r="N115" s="23"/>
      <c r="O115" s="23"/>
      <c r="P115" s="23"/>
      <c r="Q115" s="23"/>
      <c r="R115" s="23"/>
      <c r="S115" s="23"/>
      <c r="T115" s="23"/>
      <c r="U115" s="24" t="s">
        <v>113</v>
      </c>
      <c r="V115" s="26"/>
      <c r="W115" s="26" t="s">
        <v>41</v>
      </c>
      <c r="X115" s="26" t="s">
        <v>41</v>
      </c>
      <c r="Y115" s="26" t="s">
        <v>42</v>
      </c>
      <c r="Z115" s="26"/>
      <c r="AA115" s="36" t="s">
        <v>549</v>
      </c>
      <c r="AB115" s="22" t="s">
        <v>276</v>
      </c>
    </row>
    <row r="116" s="3" customFormat="1" ht="116" customHeight="1" spans="1:28">
      <c r="A116" s="55" t="s">
        <v>550</v>
      </c>
      <c r="B116" s="23"/>
      <c r="C116" s="23"/>
      <c r="D116" s="22" t="s">
        <v>551</v>
      </c>
      <c r="E116" s="22" t="s">
        <v>356</v>
      </c>
      <c r="F116" s="22" t="s">
        <v>409</v>
      </c>
      <c r="G116" s="22" t="s">
        <v>410</v>
      </c>
      <c r="H116" s="22" t="s">
        <v>552</v>
      </c>
      <c r="I116" s="36" t="s">
        <v>553</v>
      </c>
      <c r="J116" s="37">
        <v>96</v>
      </c>
      <c r="K116" s="23"/>
      <c r="L116" s="23"/>
      <c r="M116" s="23"/>
      <c r="N116" s="23"/>
      <c r="O116" s="23"/>
      <c r="P116" s="23"/>
      <c r="Q116" s="23"/>
      <c r="R116" s="23"/>
      <c r="S116" s="23"/>
      <c r="T116" s="23"/>
      <c r="U116" s="24" t="s">
        <v>113</v>
      </c>
      <c r="V116" s="26">
        <v>120</v>
      </c>
      <c r="W116" s="26" t="s">
        <v>41</v>
      </c>
      <c r="X116" s="26" t="s">
        <v>41</v>
      </c>
      <c r="Y116" s="26" t="s">
        <v>42</v>
      </c>
      <c r="Z116" s="26"/>
      <c r="AA116" s="36" t="s">
        <v>554</v>
      </c>
      <c r="AB116" s="22" t="s">
        <v>276</v>
      </c>
    </row>
    <row r="117" s="3" customFormat="1" ht="116" customHeight="1" spans="1:28">
      <c r="A117" s="55" t="s">
        <v>555</v>
      </c>
      <c r="B117" s="23"/>
      <c r="C117" s="23"/>
      <c r="D117" s="22" t="s">
        <v>556</v>
      </c>
      <c r="E117" s="22" t="s">
        <v>356</v>
      </c>
      <c r="F117" s="22" t="s">
        <v>409</v>
      </c>
      <c r="G117" s="22" t="s">
        <v>410</v>
      </c>
      <c r="H117" s="22" t="s">
        <v>542</v>
      </c>
      <c r="I117" s="36" t="s">
        <v>557</v>
      </c>
      <c r="J117" s="40">
        <v>70.4</v>
      </c>
      <c r="K117" s="23"/>
      <c r="L117" s="23"/>
      <c r="M117" s="23"/>
      <c r="N117" s="23"/>
      <c r="O117" s="23"/>
      <c r="P117" s="23"/>
      <c r="Q117" s="23"/>
      <c r="R117" s="23"/>
      <c r="S117" s="23"/>
      <c r="T117" s="23"/>
      <c r="U117" s="24" t="s">
        <v>113</v>
      </c>
      <c r="V117" s="26">
        <v>88</v>
      </c>
      <c r="W117" s="26" t="s">
        <v>41</v>
      </c>
      <c r="X117" s="26" t="s">
        <v>41</v>
      </c>
      <c r="Y117" s="26" t="s">
        <v>42</v>
      </c>
      <c r="Z117" s="26"/>
      <c r="AA117" s="36" t="s">
        <v>558</v>
      </c>
      <c r="AB117" s="22" t="s">
        <v>276</v>
      </c>
    </row>
    <row r="118" s="3" customFormat="1" ht="116" customHeight="1" spans="1:28">
      <c r="A118" s="55" t="s">
        <v>559</v>
      </c>
      <c r="B118" s="23"/>
      <c r="C118" s="23"/>
      <c r="D118" s="22" t="s">
        <v>560</v>
      </c>
      <c r="E118" s="22" t="s">
        <v>356</v>
      </c>
      <c r="F118" s="22" t="s">
        <v>409</v>
      </c>
      <c r="G118" s="22" t="s">
        <v>410</v>
      </c>
      <c r="H118" s="22" t="s">
        <v>561</v>
      </c>
      <c r="I118" s="36" t="s">
        <v>562</v>
      </c>
      <c r="J118" s="37">
        <v>288</v>
      </c>
      <c r="K118" s="23"/>
      <c r="L118" s="23"/>
      <c r="M118" s="23"/>
      <c r="N118" s="23"/>
      <c r="O118" s="23"/>
      <c r="P118" s="23"/>
      <c r="Q118" s="23"/>
      <c r="R118" s="23"/>
      <c r="S118" s="23"/>
      <c r="T118" s="23"/>
      <c r="U118" s="24" t="s">
        <v>113</v>
      </c>
      <c r="V118" s="26">
        <v>360</v>
      </c>
      <c r="W118" s="26" t="s">
        <v>41</v>
      </c>
      <c r="X118" s="26" t="s">
        <v>41</v>
      </c>
      <c r="Y118" s="26" t="s">
        <v>42</v>
      </c>
      <c r="Z118" s="26"/>
      <c r="AA118" s="36" t="s">
        <v>563</v>
      </c>
      <c r="AB118" s="22" t="s">
        <v>276</v>
      </c>
    </row>
    <row r="119" s="3" customFormat="1" ht="116" customHeight="1" spans="1:28">
      <c r="A119" s="55" t="s">
        <v>564</v>
      </c>
      <c r="B119" s="23"/>
      <c r="C119" s="23"/>
      <c r="D119" s="58" t="s">
        <v>565</v>
      </c>
      <c r="E119" s="22" t="s">
        <v>356</v>
      </c>
      <c r="F119" s="22" t="s">
        <v>375</v>
      </c>
      <c r="G119" s="22" t="s">
        <v>381</v>
      </c>
      <c r="H119" s="58" t="s">
        <v>547</v>
      </c>
      <c r="I119" s="53" t="s">
        <v>566</v>
      </c>
      <c r="J119" s="39" t="s">
        <v>567</v>
      </c>
      <c r="K119" s="23"/>
      <c r="L119" s="23"/>
      <c r="M119" s="23"/>
      <c r="N119" s="23"/>
      <c r="O119" s="23"/>
      <c r="P119" s="23"/>
      <c r="Q119" s="23"/>
      <c r="R119" s="23"/>
      <c r="S119" s="23"/>
      <c r="T119" s="23"/>
      <c r="U119" s="24" t="s">
        <v>40</v>
      </c>
      <c r="V119" s="26">
        <v>1003</v>
      </c>
      <c r="W119" s="26" t="s">
        <v>41</v>
      </c>
      <c r="X119" s="26" t="s">
        <v>41</v>
      </c>
      <c r="Y119" s="26" t="s">
        <v>42</v>
      </c>
      <c r="Z119" s="26"/>
      <c r="AA119" s="53" t="s">
        <v>568</v>
      </c>
      <c r="AB119" s="22" t="s">
        <v>276</v>
      </c>
    </row>
    <row r="120" s="3" customFormat="1" ht="116" customHeight="1" spans="1:28">
      <c r="A120" s="55" t="s">
        <v>569</v>
      </c>
      <c r="B120" s="23"/>
      <c r="C120" s="23"/>
      <c r="D120" s="22" t="s">
        <v>570</v>
      </c>
      <c r="E120" s="22" t="s">
        <v>356</v>
      </c>
      <c r="F120" s="22" t="s">
        <v>375</v>
      </c>
      <c r="G120" s="22" t="s">
        <v>381</v>
      </c>
      <c r="H120" s="22" t="s">
        <v>280</v>
      </c>
      <c r="I120" s="36" t="s">
        <v>571</v>
      </c>
      <c r="J120" s="37">
        <v>510</v>
      </c>
      <c r="K120" s="23"/>
      <c r="L120" s="23"/>
      <c r="M120" s="23"/>
      <c r="N120" s="23"/>
      <c r="O120" s="23"/>
      <c r="P120" s="23"/>
      <c r="Q120" s="23"/>
      <c r="R120" s="23"/>
      <c r="S120" s="23"/>
      <c r="T120" s="23"/>
      <c r="U120" s="24" t="s">
        <v>40</v>
      </c>
      <c r="V120" s="26">
        <v>100</v>
      </c>
      <c r="W120" s="26" t="s">
        <v>41</v>
      </c>
      <c r="X120" s="26" t="s">
        <v>41</v>
      </c>
      <c r="Y120" s="26" t="s">
        <v>42</v>
      </c>
      <c r="Z120" s="26"/>
      <c r="AA120" s="36" t="s">
        <v>572</v>
      </c>
      <c r="AB120" s="22" t="s">
        <v>276</v>
      </c>
    </row>
    <row r="121" s="3" customFormat="1" ht="116" customHeight="1" spans="1:28">
      <c r="A121" s="55" t="s">
        <v>573</v>
      </c>
      <c r="B121" s="23"/>
      <c r="C121" s="23"/>
      <c r="D121" s="22" t="s">
        <v>574</v>
      </c>
      <c r="E121" s="22" t="s">
        <v>356</v>
      </c>
      <c r="F121" s="22" t="s">
        <v>375</v>
      </c>
      <c r="G121" s="22" t="s">
        <v>381</v>
      </c>
      <c r="H121" s="22" t="s">
        <v>280</v>
      </c>
      <c r="I121" s="36" t="s">
        <v>575</v>
      </c>
      <c r="J121" s="65">
        <v>86.3</v>
      </c>
      <c r="K121" s="23"/>
      <c r="L121" s="23"/>
      <c r="M121" s="23"/>
      <c r="N121" s="23"/>
      <c r="O121" s="23"/>
      <c r="P121" s="23"/>
      <c r="Q121" s="23"/>
      <c r="R121" s="23"/>
      <c r="S121" s="23"/>
      <c r="T121" s="23"/>
      <c r="U121" s="24" t="s">
        <v>40</v>
      </c>
      <c r="V121" s="26">
        <v>178</v>
      </c>
      <c r="W121" s="26" t="s">
        <v>41</v>
      </c>
      <c r="X121" s="26" t="s">
        <v>41</v>
      </c>
      <c r="Y121" s="26" t="s">
        <v>42</v>
      </c>
      <c r="Z121" s="26"/>
      <c r="AA121" s="36" t="s">
        <v>572</v>
      </c>
      <c r="AB121" s="22" t="s">
        <v>276</v>
      </c>
    </row>
    <row r="122" s="3" customFormat="1" ht="116" customHeight="1" spans="1:28">
      <c r="A122" s="55" t="s">
        <v>576</v>
      </c>
      <c r="B122" s="23"/>
      <c r="C122" s="23"/>
      <c r="D122" s="22" t="s">
        <v>577</v>
      </c>
      <c r="E122" s="22" t="s">
        <v>356</v>
      </c>
      <c r="F122" s="22" t="s">
        <v>375</v>
      </c>
      <c r="G122" s="22" t="s">
        <v>381</v>
      </c>
      <c r="H122" s="22" t="s">
        <v>552</v>
      </c>
      <c r="I122" s="36" t="s">
        <v>578</v>
      </c>
      <c r="J122" s="40">
        <v>260.5</v>
      </c>
      <c r="K122" s="23"/>
      <c r="L122" s="23"/>
      <c r="M122" s="23"/>
      <c r="N122" s="23"/>
      <c r="O122" s="23"/>
      <c r="P122" s="23"/>
      <c r="Q122" s="23"/>
      <c r="R122" s="23"/>
      <c r="S122" s="23"/>
      <c r="T122" s="23"/>
      <c r="U122" s="24" t="s">
        <v>40</v>
      </c>
      <c r="V122" s="26">
        <v>1685</v>
      </c>
      <c r="W122" s="26" t="s">
        <v>41</v>
      </c>
      <c r="X122" s="26" t="s">
        <v>41</v>
      </c>
      <c r="Y122" s="26" t="s">
        <v>42</v>
      </c>
      <c r="Z122" s="26"/>
      <c r="AA122" s="36" t="s">
        <v>579</v>
      </c>
      <c r="AB122" s="22" t="s">
        <v>276</v>
      </c>
    </row>
    <row r="123" s="3" customFormat="1" ht="116" customHeight="1" spans="1:28">
      <c r="A123" s="55" t="s">
        <v>580</v>
      </c>
      <c r="B123" s="23"/>
      <c r="C123" s="23"/>
      <c r="D123" s="22" t="s">
        <v>581</v>
      </c>
      <c r="E123" s="22" t="s">
        <v>356</v>
      </c>
      <c r="F123" s="22" t="s">
        <v>357</v>
      </c>
      <c r="G123" s="22" t="s">
        <v>381</v>
      </c>
      <c r="H123" s="22" t="s">
        <v>286</v>
      </c>
      <c r="I123" s="36" t="s">
        <v>582</v>
      </c>
      <c r="J123" s="40">
        <v>104.5</v>
      </c>
      <c r="K123" s="23"/>
      <c r="L123" s="23"/>
      <c r="M123" s="23"/>
      <c r="N123" s="23"/>
      <c r="O123" s="23"/>
      <c r="P123" s="23"/>
      <c r="Q123" s="23"/>
      <c r="R123" s="23"/>
      <c r="S123" s="23"/>
      <c r="T123" s="23"/>
      <c r="U123" s="24" t="s">
        <v>40</v>
      </c>
      <c r="V123" s="26">
        <v>772</v>
      </c>
      <c r="W123" s="26" t="s">
        <v>41</v>
      </c>
      <c r="X123" s="26" t="s">
        <v>41</v>
      </c>
      <c r="Y123" s="26" t="s">
        <v>42</v>
      </c>
      <c r="Z123" s="26"/>
      <c r="AA123" s="36" t="s">
        <v>583</v>
      </c>
      <c r="AB123" s="22" t="s">
        <v>276</v>
      </c>
    </row>
    <row r="124" s="3" customFormat="1" ht="116" customHeight="1" spans="1:28">
      <c r="A124" s="55" t="s">
        <v>584</v>
      </c>
      <c r="B124" s="23"/>
      <c r="C124" s="23"/>
      <c r="D124" s="22" t="s">
        <v>585</v>
      </c>
      <c r="E124" s="22" t="s">
        <v>356</v>
      </c>
      <c r="F124" s="22" t="s">
        <v>357</v>
      </c>
      <c r="G124" s="22" t="s">
        <v>358</v>
      </c>
      <c r="H124" s="22" t="s">
        <v>561</v>
      </c>
      <c r="I124" s="36" t="s">
        <v>586</v>
      </c>
      <c r="J124" s="65">
        <v>30.6</v>
      </c>
      <c r="K124" s="23"/>
      <c r="L124" s="23"/>
      <c r="M124" s="23"/>
      <c r="N124" s="23"/>
      <c r="O124" s="23"/>
      <c r="P124" s="23"/>
      <c r="Q124" s="23"/>
      <c r="R124" s="23"/>
      <c r="S124" s="23"/>
      <c r="T124" s="23"/>
      <c r="U124" s="24" t="s">
        <v>113</v>
      </c>
      <c r="V124" s="26">
        <v>501</v>
      </c>
      <c r="W124" s="26" t="s">
        <v>41</v>
      </c>
      <c r="X124" s="26" t="s">
        <v>41</v>
      </c>
      <c r="Y124" s="26" t="s">
        <v>42</v>
      </c>
      <c r="Z124" s="26"/>
      <c r="AA124" s="36" t="s">
        <v>587</v>
      </c>
      <c r="AB124" s="22" t="s">
        <v>276</v>
      </c>
    </row>
    <row r="125" s="3" customFormat="1" ht="116" customHeight="1" spans="1:28">
      <c r="A125" s="55" t="s">
        <v>588</v>
      </c>
      <c r="B125" s="23"/>
      <c r="C125" s="23"/>
      <c r="D125" s="22" t="s">
        <v>589</v>
      </c>
      <c r="E125" s="22" t="s">
        <v>356</v>
      </c>
      <c r="F125" s="22" t="s">
        <v>409</v>
      </c>
      <c r="G125" s="22" t="s">
        <v>410</v>
      </c>
      <c r="H125" s="22" t="s">
        <v>342</v>
      </c>
      <c r="I125" s="36" t="s">
        <v>590</v>
      </c>
      <c r="J125" s="37">
        <v>120</v>
      </c>
      <c r="K125" s="23"/>
      <c r="L125" s="23"/>
      <c r="M125" s="23"/>
      <c r="N125" s="23"/>
      <c r="O125" s="23"/>
      <c r="P125" s="23"/>
      <c r="Q125" s="23"/>
      <c r="R125" s="23"/>
      <c r="S125" s="23"/>
      <c r="T125" s="23"/>
      <c r="U125" s="24" t="s">
        <v>113</v>
      </c>
      <c r="V125" s="26">
        <v>1194</v>
      </c>
      <c r="W125" s="26" t="s">
        <v>41</v>
      </c>
      <c r="X125" s="26" t="s">
        <v>41</v>
      </c>
      <c r="Y125" s="26" t="s">
        <v>42</v>
      </c>
      <c r="Z125" s="26"/>
      <c r="AA125" s="36" t="s">
        <v>591</v>
      </c>
      <c r="AB125" s="22" t="s">
        <v>322</v>
      </c>
    </row>
    <row r="126" s="3" customFormat="1" ht="116" customHeight="1" spans="1:28">
      <c r="A126" s="55" t="s">
        <v>592</v>
      </c>
      <c r="B126" s="23"/>
      <c r="C126" s="23"/>
      <c r="D126" s="22" t="s">
        <v>593</v>
      </c>
      <c r="E126" s="22" t="s">
        <v>356</v>
      </c>
      <c r="F126" s="22" t="s">
        <v>375</v>
      </c>
      <c r="G126" s="22" t="s">
        <v>369</v>
      </c>
      <c r="H126" s="22" t="s">
        <v>319</v>
      </c>
      <c r="I126" s="36" t="s">
        <v>594</v>
      </c>
      <c r="J126" s="37">
        <v>180</v>
      </c>
      <c r="K126" s="23"/>
      <c r="L126" s="23"/>
      <c r="M126" s="23"/>
      <c r="N126" s="23"/>
      <c r="O126" s="23"/>
      <c r="P126" s="23"/>
      <c r="Q126" s="23"/>
      <c r="R126" s="23"/>
      <c r="S126" s="23"/>
      <c r="T126" s="23"/>
      <c r="U126" s="24" t="s">
        <v>113</v>
      </c>
      <c r="V126" s="26">
        <v>652</v>
      </c>
      <c r="W126" s="26" t="s">
        <v>41</v>
      </c>
      <c r="X126" s="26" t="s">
        <v>41</v>
      </c>
      <c r="Y126" s="26" t="s">
        <v>42</v>
      </c>
      <c r="Z126" s="26"/>
      <c r="AA126" s="36" t="s">
        <v>595</v>
      </c>
      <c r="AB126" s="22" t="s">
        <v>322</v>
      </c>
    </row>
    <row r="127" s="3" customFormat="1" ht="116" customHeight="1" spans="1:28">
      <c r="A127" s="55" t="s">
        <v>596</v>
      </c>
      <c r="B127" s="23"/>
      <c r="C127" s="23"/>
      <c r="D127" s="22" t="s">
        <v>597</v>
      </c>
      <c r="E127" s="22" t="s">
        <v>356</v>
      </c>
      <c r="F127" s="22" t="s">
        <v>375</v>
      </c>
      <c r="G127" s="22" t="s">
        <v>381</v>
      </c>
      <c r="H127" s="22" t="s">
        <v>342</v>
      </c>
      <c r="I127" s="36" t="s">
        <v>598</v>
      </c>
      <c r="J127" s="37">
        <v>110</v>
      </c>
      <c r="K127" s="23"/>
      <c r="L127" s="23"/>
      <c r="M127" s="23"/>
      <c r="N127" s="23"/>
      <c r="O127" s="23"/>
      <c r="P127" s="23"/>
      <c r="Q127" s="23"/>
      <c r="R127" s="23"/>
      <c r="S127" s="23"/>
      <c r="T127" s="23"/>
      <c r="U127" s="24" t="s">
        <v>40</v>
      </c>
      <c r="V127" s="26">
        <v>1188</v>
      </c>
      <c r="W127" s="26" t="s">
        <v>41</v>
      </c>
      <c r="X127" s="26" t="s">
        <v>41</v>
      </c>
      <c r="Y127" s="26" t="s">
        <v>42</v>
      </c>
      <c r="Z127" s="26"/>
      <c r="AA127" s="36" t="s">
        <v>599</v>
      </c>
      <c r="AB127" s="22" t="s">
        <v>322</v>
      </c>
    </row>
    <row r="128" s="3" customFormat="1" ht="116" customHeight="1" spans="1:28">
      <c r="A128" s="55" t="s">
        <v>600</v>
      </c>
      <c r="B128" s="23"/>
      <c r="C128" s="23"/>
      <c r="D128" s="22" t="s">
        <v>601</v>
      </c>
      <c r="E128" s="22" t="s">
        <v>356</v>
      </c>
      <c r="F128" s="22" t="s">
        <v>375</v>
      </c>
      <c r="G128" s="22" t="s">
        <v>113</v>
      </c>
      <c r="H128" s="22" t="s">
        <v>602</v>
      </c>
      <c r="I128" s="36" t="s">
        <v>603</v>
      </c>
      <c r="J128" s="37">
        <v>15</v>
      </c>
      <c r="K128" s="23"/>
      <c r="L128" s="23"/>
      <c r="M128" s="23"/>
      <c r="N128" s="23"/>
      <c r="O128" s="23"/>
      <c r="P128" s="23"/>
      <c r="Q128" s="23"/>
      <c r="R128" s="23"/>
      <c r="S128" s="23"/>
      <c r="T128" s="23"/>
      <c r="U128" s="24" t="s">
        <v>113</v>
      </c>
      <c r="V128" s="26"/>
      <c r="W128" s="26" t="s">
        <v>41</v>
      </c>
      <c r="X128" s="26" t="s">
        <v>41</v>
      </c>
      <c r="Y128" s="26" t="s">
        <v>42</v>
      </c>
      <c r="Z128" s="26"/>
      <c r="AA128" s="36" t="s">
        <v>426</v>
      </c>
      <c r="AB128" s="22" t="s">
        <v>322</v>
      </c>
    </row>
    <row r="129" s="3" customFormat="1" ht="116" customHeight="1" spans="1:28">
      <c r="A129" s="55" t="s">
        <v>604</v>
      </c>
      <c r="B129" s="23"/>
      <c r="C129" s="23"/>
      <c r="D129" s="22" t="s">
        <v>605</v>
      </c>
      <c r="E129" s="22" t="s">
        <v>356</v>
      </c>
      <c r="F129" s="22" t="s">
        <v>409</v>
      </c>
      <c r="G129" s="22" t="s">
        <v>504</v>
      </c>
      <c r="H129" s="22" t="s">
        <v>606</v>
      </c>
      <c r="I129" s="36" t="s">
        <v>607</v>
      </c>
      <c r="J129" s="37">
        <v>210</v>
      </c>
      <c r="K129" s="22"/>
      <c r="L129" s="22"/>
      <c r="M129" s="24"/>
      <c r="N129" s="24"/>
      <c r="O129" s="24"/>
      <c r="P129" s="24"/>
      <c r="Q129" s="24"/>
      <c r="R129" s="22"/>
      <c r="S129" s="22"/>
      <c r="T129" s="22"/>
      <c r="U129" s="24" t="s">
        <v>40</v>
      </c>
      <c r="V129" s="26">
        <v>526</v>
      </c>
      <c r="W129" s="26" t="s">
        <v>41</v>
      </c>
      <c r="X129" s="26" t="s">
        <v>41</v>
      </c>
      <c r="Y129" s="26" t="s">
        <v>42</v>
      </c>
      <c r="Z129" s="26"/>
      <c r="AA129" s="36" t="s">
        <v>608</v>
      </c>
      <c r="AB129" s="22" t="s">
        <v>270</v>
      </c>
    </row>
    <row r="130" s="3" customFormat="1" ht="116" customHeight="1" spans="1:28">
      <c r="A130" s="55" t="s">
        <v>609</v>
      </c>
      <c r="B130" s="23"/>
      <c r="C130" s="23"/>
      <c r="D130" s="22" t="s">
        <v>610</v>
      </c>
      <c r="E130" s="22" t="s">
        <v>356</v>
      </c>
      <c r="F130" s="22" t="s">
        <v>409</v>
      </c>
      <c r="G130" s="22" t="s">
        <v>494</v>
      </c>
      <c r="H130" s="22" t="s">
        <v>267</v>
      </c>
      <c r="I130" s="36" t="s">
        <v>611</v>
      </c>
      <c r="J130" s="37">
        <v>40</v>
      </c>
      <c r="K130" s="22"/>
      <c r="L130" s="22"/>
      <c r="M130" s="24"/>
      <c r="N130" s="24"/>
      <c r="O130" s="24"/>
      <c r="P130" s="24"/>
      <c r="Q130" s="24"/>
      <c r="R130" s="22"/>
      <c r="S130" s="22"/>
      <c r="T130" s="22"/>
      <c r="U130" s="24" t="s">
        <v>113</v>
      </c>
      <c r="V130" s="26">
        <v>235</v>
      </c>
      <c r="W130" s="26" t="s">
        <v>41</v>
      </c>
      <c r="X130" s="26" t="s">
        <v>41</v>
      </c>
      <c r="Y130" s="26" t="s">
        <v>42</v>
      </c>
      <c r="Z130" s="26"/>
      <c r="AA130" s="36" t="s">
        <v>612</v>
      </c>
      <c r="AB130" s="22" t="s">
        <v>270</v>
      </c>
    </row>
    <row r="131" s="3" customFormat="1" ht="116" customHeight="1" spans="1:28">
      <c r="A131" s="55" t="s">
        <v>613</v>
      </c>
      <c r="B131" s="23"/>
      <c r="C131" s="23"/>
      <c r="D131" s="22" t="s">
        <v>614</v>
      </c>
      <c r="E131" s="22" t="s">
        <v>356</v>
      </c>
      <c r="F131" s="22" t="s">
        <v>409</v>
      </c>
      <c r="G131" s="22" t="s">
        <v>504</v>
      </c>
      <c r="H131" s="22" t="s">
        <v>606</v>
      </c>
      <c r="I131" s="36" t="s">
        <v>615</v>
      </c>
      <c r="J131" s="37">
        <v>44</v>
      </c>
      <c r="K131" s="22"/>
      <c r="L131" s="22"/>
      <c r="M131" s="24"/>
      <c r="N131" s="24"/>
      <c r="O131" s="24"/>
      <c r="P131" s="24"/>
      <c r="Q131" s="24"/>
      <c r="R131" s="22"/>
      <c r="S131" s="22"/>
      <c r="T131" s="22"/>
      <c r="U131" s="24" t="s">
        <v>40</v>
      </c>
      <c r="V131" s="26">
        <v>526</v>
      </c>
      <c r="W131" s="26" t="s">
        <v>41</v>
      </c>
      <c r="X131" s="26" t="s">
        <v>41</v>
      </c>
      <c r="Y131" s="26" t="s">
        <v>42</v>
      </c>
      <c r="Z131" s="26"/>
      <c r="AA131" s="36" t="s">
        <v>616</v>
      </c>
      <c r="AB131" s="22" t="s">
        <v>270</v>
      </c>
    </row>
    <row r="132" s="3" customFormat="1" ht="116" customHeight="1" spans="1:28">
      <c r="A132" s="55" t="s">
        <v>617</v>
      </c>
      <c r="B132" s="23"/>
      <c r="C132" s="23"/>
      <c r="D132" s="22" t="s">
        <v>618</v>
      </c>
      <c r="E132" s="22" t="s">
        <v>356</v>
      </c>
      <c r="F132" s="22" t="s">
        <v>375</v>
      </c>
      <c r="G132" s="22" t="s">
        <v>113</v>
      </c>
      <c r="H132" s="22" t="s">
        <v>619</v>
      </c>
      <c r="I132" s="36" t="s">
        <v>620</v>
      </c>
      <c r="J132" s="37">
        <v>10</v>
      </c>
      <c r="K132" s="22"/>
      <c r="L132" s="22"/>
      <c r="M132" s="22"/>
      <c r="N132" s="22"/>
      <c r="O132" s="22"/>
      <c r="P132" s="22"/>
      <c r="Q132" s="22"/>
      <c r="R132" s="22"/>
      <c r="S132" s="22"/>
      <c r="T132" s="22"/>
      <c r="U132" s="24" t="s">
        <v>113</v>
      </c>
      <c r="V132" s="26"/>
      <c r="W132" s="26" t="s">
        <v>41</v>
      </c>
      <c r="X132" s="26" t="s">
        <v>41</v>
      </c>
      <c r="Y132" s="26" t="s">
        <v>42</v>
      </c>
      <c r="Z132" s="26"/>
      <c r="AA132" s="36" t="s">
        <v>426</v>
      </c>
      <c r="AB132" s="22" t="s">
        <v>270</v>
      </c>
    </row>
    <row r="133" s="2" customFormat="1" ht="46" customHeight="1" spans="1:28">
      <c r="A133" s="18" t="s">
        <v>621</v>
      </c>
      <c r="B133" s="19"/>
      <c r="C133" s="19"/>
      <c r="D133" s="19"/>
      <c r="E133" s="19"/>
      <c r="F133" s="19"/>
      <c r="G133" s="19"/>
      <c r="H133" s="19"/>
      <c r="I133" s="35"/>
      <c r="J133" s="72">
        <f>SUM(J134:J149)</f>
        <v>1137.202</v>
      </c>
      <c r="K133" s="16"/>
      <c r="L133" s="16"/>
      <c r="M133" s="16"/>
      <c r="N133" s="16"/>
      <c r="O133" s="16"/>
      <c r="P133" s="16"/>
      <c r="Q133" s="16"/>
      <c r="R133" s="16"/>
      <c r="S133" s="16"/>
      <c r="T133" s="16"/>
      <c r="U133" s="16"/>
      <c r="V133" s="48"/>
      <c r="W133" s="48"/>
      <c r="X133" s="48"/>
      <c r="Y133" s="48"/>
      <c r="Z133" s="48"/>
      <c r="AA133" s="33"/>
      <c r="AB133" s="16"/>
    </row>
    <row r="134" s="3" customFormat="1" ht="115" customHeight="1" spans="1:28">
      <c r="A134" s="55" t="s">
        <v>622</v>
      </c>
      <c r="B134" s="23"/>
      <c r="C134" s="23"/>
      <c r="D134" s="22" t="s">
        <v>623</v>
      </c>
      <c r="E134" s="22" t="s">
        <v>621</v>
      </c>
      <c r="F134" s="22" t="s">
        <v>624</v>
      </c>
      <c r="G134" s="22" t="s">
        <v>625</v>
      </c>
      <c r="H134" s="22" t="s">
        <v>84</v>
      </c>
      <c r="I134" s="36" t="s">
        <v>626</v>
      </c>
      <c r="J134" s="43">
        <v>6.532</v>
      </c>
      <c r="K134" s="41"/>
      <c r="L134" s="41"/>
      <c r="M134" s="42"/>
      <c r="N134" s="42"/>
      <c r="O134" s="42"/>
      <c r="P134" s="42"/>
      <c r="Q134" s="42"/>
      <c r="R134" s="42"/>
      <c r="S134" s="36"/>
      <c r="T134" s="42"/>
      <c r="U134" s="24" t="s">
        <v>627</v>
      </c>
      <c r="V134" s="26">
        <v>76</v>
      </c>
      <c r="W134" s="26" t="s">
        <v>42</v>
      </c>
      <c r="X134" s="26" t="s">
        <v>41</v>
      </c>
      <c r="Y134" s="26" t="s">
        <v>41</v>
      </c>
      <c r="Z134" s="26"/>
      <c r="AA134" s="38" t="s">
        <v>628</v>
      </c>
      <c r="AB134" s="22" t="s">
        <v>52</v>
      </c>
    </row>
    <row r="135" s="3" customFormat="1" ht="115" customHeight="1" spans="1:28">
      <c r="A135" s="55" t="s">
        <v>629</v>
      </c>
      <c r="B135" s="23"/>
      <c r="C135" s="23"/>
      <c r="D135" s="22" t="s">
        <v>630</v>
      </c>
      <c r="E135" s="22" t="s">
        <v>621</v>
      </c>
      <c r="F135" s="22" t="s">
        <v>631</v>
      </c>
      <c r="G135" s="22" t="s">
        <v>631</v>
      </c>
      <c r="H135" s="22" t="s">
        <v>84</v>
      </c>
      <c r="I135" s="36" t="s">
        <v>632</v>
      </c>
      <c r="J135" s="40">
        <v>556.5</v>
      </c>
      <c r="K135" s="41"/>
      <c r="L135" s="41"/>
      <c r="M135" s="42"/>
      <c r="N135" s="42"/>
      <c r="O135" s="42"/>
      <c r="P135" s="42"/>
      <c r="Q135" s="42"/>
      <c r="R135" s="42"/>
      <c r="S135" s="36"/>
      <c r="T135" s="42"/>
      <c r="U135" s="24" t="s">
        <v>627</v>
      </c>
      <c r="V135" s="26">
        <v>265</v>
      </c>
      <c r="W135" s="26" t="s">
        <v>42</v>
      </c>
      <c r="X135" s="26" t="s">
        <v>41</v>
      </c>
      <c r="Y135" s="26" t="s">
        <v>41</v>
      </c>
      <c r="Z135" s="26"/>
      <c r="AA135" s="38" t="s">
        <v>633</v>
      </c>
      <c r="AB135" s="22" t="s">
        <v>52</v>
      </c>
    </row>
    <row r="136" s="3" customFormat="1" ht="115" customHeight="1" spans="1:28">
      <c r="A136" s="55" t="s">
        <v>634</v>
      </c>
      <c r="B136" s="23"/>
      <c r="C136" s="23"/>
      <c r="D136" s="22" t="s">
        <v>635</v>
      </c>
      <c r="E136" s="22" t="s">
        <v>621</v>
      </c>
      <c r="F136" s="27" t="s">
        <v>636</v>
      </c>
      <c r="G136" s="22" t="s">
        <v>637</v>
      </c>
      <c r="H136" s="22" t="s">
        <v>84</v>
      </c>
      <c r="I136" s="36" t="s">
        <v>638</v>
      </c>
      <c r="J136" s="39">
        <v>11.38</v>
      </c>
      <c r="K136" s="41"/>
      <c r="L136" s="41"/>
      <c r="M136" s="42"/>
      <c r="N136" s="42"/>
      <c r="O136" s="42"/>
      <c r="P136" s="42"/>
      <c r="Q136" s="42"/>
      <c r="R136" s="42"/>
      <c r="S136" s="36"/>
      <c r="T136" s="42"/>
      <c r="U136" s="24" t="s">
        <v>627</v>
      </c>
      <c r="V136" s="26">
        <v>69</v>
      </c>
      <c r="W136" s="26" t="s">
        <v>42</v>
      </c>
      <c r="X136" s="26" t="s">
        <v>41</v>
      </c>
      <c r="Y136" s="26" t="s">
        <v>41</v>
      </c>
      <c r="Z136" s="26"/>
      <c r="AA136" s="38" t="s">
        <v>639</v>
      </c>
      <c r="AB136" s="22" t="s">
        <v>52</v>
      </c>
    </row>
    <row r="137" s="3" customFormat="1" ht="115" customHeight="1" spans="1:28">
      <c r="A137" s="55" t="s">
        <v>640</v>
      </c>
      <c r="B137" s="23"/>
      <c r="C137" s="23"/>
      <c r="D137" s="22" t="s">
        <v>641</v>
      </c>
      <c r="E137" s="22" t="s">
        <v>621</v>
      </c>
      <c r="F137" s="22" t="s">
        <v>624</v>
      </c>
      <c r="G137" s="22" t="s">
        <v>625</v>
      </c>
      <c r="H137" s="22" t="s">
        <v>84</v>
      </c>
      <c r="I137" s="36" t="s">
        <v>642</v>
      </c>
      <c r="J137" s="39">
        <v>3.805</v>
      </c>
      <c r="K137" s="41"/>
      <c r="L137" s="41"/>
      <c r="M137" s="42"/>
      <c r="N137" s="42"/>
      <c r="O137" s="42"/>
      <c r="P137" s="42"/>
      <c r="Q137" s="42"/>
      <c r="R137" s="42"/>
      <c r="S137" s="36"/>
      <c r="T137" s="42"/>
      <c r="U137" s="24" t="s">
        <v>627</v>
      </c>
      <c r="V137" s="26">
        <v>37</v>
      </c>
      <c r="W137" s="26" t="s">
        <v>42</v>
      </c>
      <c r="X137" s="26" t="s">
        <v>41</v>
      </c>
      <c r="Y137" s="26" t="s">
        <v>41</v>
      </c>
      <c r="Z137" s="26"/>
      <c r="AA137" s="36" t="s">
        <v>643</v>
      </c>
      <c r="AB137" s="22" t="s">
        <v>72</v>
      </c>
    </row>
    <row r="138" s="3" customFormat="1" ht="115" customHeight="1" spans="1:28">
      <c r="A138" s="55" t="s">
        <v>644</v>
      </c>
      <c r="B138" s="23"/>
      <c r="C138" s="23"/>
      <c r="D138" s="22" t="s">
        <v>645</v>
      </c>
      <c r="E138" s="22" t="s">
        <v>621</v>
      </c>
      <c r="F138" s="22" t="s">
        <v>631</v>
      </c>
      <c r="G138" s="22" t="s">
        <v>631</v>
      </c>
      <c r="H138" s="22" t="s">
        <v>84</v>
      </c>
      <c r="I138" s="36" t="s">
        <v>646</v>
      </c>
      <c r="J138" s="37">
        <v>189</v>
      </c>
      <c r="K138" s="41"/>
      <c r="L138" s="41"/>
      <c r="M138" s="42"/>
      <c r="N138" s="42"/>
      <c r="O138" s="42"/>
      <c r="P138" s="42"/>
      <c r="Q138" s="42"/>
      <c r="R138" s="42"/>
      <c r="S138" s="36"/>
      <c r="T138" s="42"/>
      <c r="U138" s="24" t="s">
        <v>627</v>
      </c>
      <c r="V138" s="26">
        <v>90</v>
      </c>
      <c r="W138" s="26" t="s">
        <v>42</v>
      </c>
      <c r="X138" s="26" t="s">
        <v>41</v>
      </c>
      <c r="Y138" s="26" t="s">
        <v>41</v>
      </c>
      <c r="Z138" s="26"/>
      <c r="AA138" s="36" t="s">
        <v>647</v>
      </c>
      <c r="AB138" s="22" t="s">
        <v>72</v>
      </c>
    </row>
    <row r="139" s="3" customFormat="1" ht="115" customHeight="1" spans="1:28">
      <c r="A139" s="55" t="s">
        <v>648</v>
      </c>
      <c r="B139" s="23"/>
      <c r="C139" s="23"/>
      <c r="D139" s="22" t="s">
        <v>649</v>
      </c>
      <c r="E139" s="22" t="s">
        <v>621</v>
      </c>
      <c r="F139" s="27" t="s">
        <v>636</v>
      </c>
      <c r="G139" s="22" t="s">
        <v>637</v>
      </c>
      <c r="H139" s="22" t="s">
        <v>84</v>
      </c>
      <c r="I139" s="36" t="s">
        <v>650</v>
      </c>
      <c r="J139" s="39">
        <v>1.92</v>
      </c>
      <c r="K139" s="41"/>
      <c r="L139" s="41"/>
      <c r="M139" s="42"/>
      <c r="N139" s="42"/>
      <c r="O139" s="42"/>
      <c r="P139" s="42"/>
      <c r="Q139" s="42"/>
      <c r="R139" s="42"/>
      <c r="S139" s="36"/>
      <c r="T139" s="42"/>
      <c r="U139" s="24" t="s">
        <v>627</v>
      </c>
      <c r="V139" s="26">
        <v>12</v>
      </c>
      <c r="W139" s="26" t="s">
        <v>42</v>
      </c>
      <c r="X139" s="26" t="s">
        <v>41</v>
      </c>
      <c r="Y139" s="26" t="s">
        <v>41</v>
      </c>
      <c r="Z139" s="26"/>
      <c r="AA139" s="38" t="s">
        <v>651</v>
      </c>
      <c r="AB139" s="22" t="s">
        <v>72</v>
      </c>
    </row>
    <row r="140" s="3" customFormat="1" ht="115" customHeight="1" spans="1:28">
      <c r="A140" s="55" t="s">
        <v>652</v>
      </c>
      <c r="B140" s="23"/>
      <c r="C140" s="23"/>
      <c r="D140" s="22" t="s">
        <v>653</v>
      </c>
      <c r="E140" s="22" t="s">
        <v>621</v>
      </c>
      <c r="F140" s="22" t="s">
        <v>624</v>
      </c>
      <c r="G140" s="22" t="s">
        <v>625</v>
      </c>
      <c r="H140" s="22" t="s">
        <v>84</v>
      </c>
      <c r="I140" s="36" t="s">
        <v>654</v>
      </c>
      <c r="J140" s="40">
        <v>1.5</v>
      </c>
      <c r="K140" s="23"/>
      <c r="L140" s="23"/>
      <c r="M140" s="23"/>
      <c r="N140" s="23"/>
      <c r="O140" s="23"/>
      <c r="P140" s="23"/>
      <c r="Q140" s="23"/>
      <c r="R140" s="23"/>
      <c r="S140" s="23"/>
      <c r="T140" s="23"/>
      <c r="U140" s="24" t="s">
        <v>627</v>
      </c>
      <c r="V140" s="26">
        <v>15</v>
      </c>
      <c r="W140" s="26" t="s">
        <v>42</v>
      </c>
      <c r="X140" s="26" t="s">
        <v>41</v>
      </c>
      <c r="Y140" s="26" t="s">
        <v>41</v>
      </c>
      <c r="Z140" s="26"/>
      <c r="AA140" s="36" t="s">
        <v>655</v>
      </c>
      <c r="AB140" s="47" t="s">
        <v>59</v>
      </c>
    </row>
    <row r="141" s="3" customFormat="1" ht="115" customHeight="1" spans="1:28">
      <c r="A141" s="55" t="s">
        <v>656</v>
      </c>
      <c r="B141" s="23"/>
      <c r="C141" s="23"/>
      <c r="D141" s="22" t="s">
        <v>657</v>
      </c>
      <c r="E141" s="22" t="s">
        <v>621</v>
      </c>
      <c r="F141" s="22" t="s">
        <v>631</v>
      </c>
      <c r="G141" s="22" t="s">
        <v>631</v>
      </c>
      <c r="H141" s="22" t="s">
        <v>84</v>
      </c>
      <c r="I141" s="36" t="s">
        <v>658</v>
      </c>
      <c r="J141" s="37">
        <v>147</v>
      </c>
      <c r="K141" s="23"/>
      <c r="L141" s="23"/>
      <c r="M141" s="23"/>
      <c r="N141" s="23"/>
      <c r="O141" s="23"/>
      <c r="P141" s="23"/>
      <c r="Q141" s="23"/>
      <c r="R141" s="23"/>
      <c r="S141" s="23"/>
      <c r="T141" s="23"/>
      <c r="U141" s="24" t="s">
        <v>627</v>
      </c>
      <c r="V141" s="26">
        <v>70</v>
      </c>
      <c r="W141" s="26" t="s">
        <v>42</v>
      </c>
      <c r="X141" s="26" t="s">
        <v>41</v>
      </c>
      <c r="Y141" s="26" t="s">
        <v>41</v>
      </c>
      <c r="Z141" s="26"/>
      <c r="AA141" s="36" t="s">
        <v>659</v>
      </c>
      <c r="AB141" s="47" t="s">
        <v>59</v>
      </c>
    </row>
    <row r="142" s="3" customFormat="1" ht="115" customHeight="1" spans="1:28">
      <c r="A142" s="55" t="s">
        <v>660</v>
      </c>
      <c r="B142" s="23"/>
      <c r="C142" s="23"/>
      <c r="D142" s="22" t="s">
        <v>661</v>
      </c>
      <c r="E142" s="22" t="s">
        <v>621</v>
      </c>
      <c r="F142" s="27" t="s">
        <v>636</v>
      </c>
      <c r="G142" s="22" t="s">
        <v>637</v>
      </c>
      <c r="H142" s="22" t="s">
        <v>84</v>
      </c>
      <c r="I142" s="36" t="s">
        <v>662</v>
      </c>
      <c r="J142" s="40">
        <v>1.7</v>
      </c>
      <c r="K142" s="23"/>
      <c r="L142" s="23"/>
      <c r="M142" s="23"/>
      <c r="N142" s="23"/>
      <c r="O142" s="23"/>
      <c r="P142" s="23"/>
      <c r="Q142" s="23"/>
      <c r="R142" s="23"/>
      <c r="S142" s="23"/>
      <c r="T142" s="23"/>
      <c r="U142" s="24" t="s">
        <v>627</v>
      </c>
      <c r="V142" s="26">
        <v>13</v>
      </c>
      <c r="W142" s="26" t="s">
        <v>42</v>
      </c>
      <c r="X142" s="26" t="s">
        <v>41</v>
      </c>
      <c r="Y142" s="26" t="s">
        <v>41</v>
      </c>
      <c r="Z142" s="26"/>
      <c r="AA142" s="36" t="s">
        <v>663</v>
      </c>
      <c r="AB142" s="47" t="s">
        <v>59</v>
      </c>
    </row>
    <row r="143" s="3" customFormat="1" ht="115" customHeight="1" spans="1:28">
      <c r="A143" s="55" t="s">
        <v>664</v>
      </c>
      <c r="B143" s="23"/>
      <c r="C143" s="23"/>
      <c r="D143" s="22" t="s">
        <v>665</v>
      </c>
      <c r="E143" s="22" t="s">
        <v>621</v>
      </c>
      <c r="F143" s="22" t="s">
        <v>624</v>
      </c>
      <c r="G143" s="22" t="s">
        <v>625</v>
      </c>
      <c r="H143" s="22" t="s">
        <v>84</v>
      </c>
      <c r="I143" s="36" t="s">
        <v>666</v>
      </c>
      <c r="J143" s="37">
        <v>2</v>
      </c>
      <c r="K143" s="23"/>
      <c r="L143" s="23"/>
      <c r="M143" s="23"/>
      <c r="N143" s="23"/>
      <c r="O143" s="23"/>
      <c r="P143" s="23"/>
      <c r="Q143" s="23"/>
      <c r="R143" s="23"/>
      <c r="S143" s="23"/>
      <c r="T143" s="23"/>
      <c r="U143" s="24" t="s">
        <v>627</v>
      </c>
      <c r="V143" s="26">
        <v>32</v>
      </c>
      <c r="W143" s="26" t="s">
        <v>42</v>
      </c>
      <c r="X143" s="26" t="s">
        <v>41</v>
      </c>
      <c r="Y143" s="26" t="s">
        <v>41</v>
      </c>
      <c r="Z143" s="26"/>
      <c r="AA143" s="36" t="s">
        <v>667</v>
      </c>
      <c r="AB143" s="22" t="s">
        <v>276</v>
      </c>
    </row>
    <row r="144" s="3" customFormat="1" ht="115" customHeight="1" spans="1:28">
      <c r="A144" s="55" t="s">
        <v>668</v>
      </c>
      <c r="B144" s="23"/>
      <c r="C144" s="23"/>
      <c r="D144" s="22" t="s">
        <v>669</v>
      </c>
      <c r="E144" s="22" t="s">
        <v>621</v>
      </c>
      <c r="F144" s="22" t="s">
        <v>631</v>
      </c>
      <c r="G144" s="22" t="s">
        <v>631</v>
      </c>
      <c r="H144" s="22" t="s">
        <v>84</v>
      </c>
      <c r="I144" s="36" t="s">
        <v>670</v>
      </c>
      <c r="J144" s="40">
        <v>172.2</v>
      </c>
      <c r="K144" s="23"/>
      <c r="L144" s="23"/>
      <c r="M144" s="23"/>
      <c r="N144" s="23"/>
      <c r="O144" s="23"/>
      <c r="P144" s="23"/>
      <c r="Q144" s="23"/>
      <c r="R144" s="23"/>
      <c r="S144" s="23"/>
      <c r="T144" s="23"/>
      <c r="U144" s="24" t="s">
        <v>627</v>
      </c>
      <c r="V144" s="26">
        <v>82</v>
      </c>
      <c r="W144" s="26" t="s">
        <v>42</v>
      </c>
      <c r="X144" s="26" t="s">
        <v>41</v>
      </c>
      <c r="Y144" s="26" t="s">
        <v>41</v>
      </c>
      <c r="Z144" s="26"/>
      <c r="AA144" s="36" t="s">
        <v>671</v>
      </c>
      <c r="AB144" s="22" t="s">
        <v>276</v>
      </c>
    </row>
    <row r="145" s="3" customFormat="1" ht="115" customHeight="1" spans="1:28">
      <c r="A145" s="55" t="s">
        <v>672</v>
      </c>
      <c r="B145" s="23"/>
      <c r="C145" s="23"/>
      <c r="D145" s="22" t="s">
        <v>673</v>
      </c>
      <c r="E145" s="22" t="s">
        <v>621</v>
      </c>
      <c r="F145" s="27" t="s">
        <v>636</v>
      </c>
      <c r="G145" s="22" t="s">
        <v>637</v>
      </c>
      <c r="H145" s="22" t="s">
        <v>84</v>
      </c>
      <c r="I145" s="36" t="s">
        <v>674</v>
      </c>
      <c r="J145" s="39">
        <v>2.34</v>
      </c>
      <c r="K145" s="23"/>
      <c r="L145" s="23"/>
      <c r="M145" s="23"/>
      <c r="N145" s="23"/>
      <c r="O145" s="23"/>
      <c r="P145" s="23"/>
      <c r="Q145" s="23"/>
      <c r="R145" s="23"/>
      <c r="S145" s="23"/>
      <c r="T145" s="23"/>
      <c r="U145" s="24" t="s">
        <v>627</v>
      </c>
      <c r="V145" s="26">
        <v>13</v>
      </c>
      <c r="W145" s="26" t="s">
        <v>42</v>
      </c>
      <c r="X145" s="26" t="s">
        <v>41</v>
      </c>
      <c r="Y145" s="26" t="s">
        <v>41</v>
      </c>
      <c r="Z145" s="26"/>
      <c r="AA145" s="36" t="s">
        <v>663</v>
      </c>
      <c r="AB145" s="22" t="s">
        <v>276</v>
      </c>
    </row>
    <row r="146" s="3" customFormat="1" ht="115" customHeight="1" spans="1:28">
      <c r="A146" s="55" t="s">
        <v>675</v>
      </c>
      <c r="B146" s="23"/>
      <c r="C146" s="23"/>
      <c r="D146" s="22" t="s">
        <v>676</v>
      </c>
      <c r="E146" s="22" t="s">
        <v>621</v>
      </c>
      <c r="F146" s="22" t="s">
        <v>631</v>
      </c>
      <c r="G146" s="22" t="s">
        <v>631</v>
      </c>
      <c r="H146" s="22" t="s">
        <v>84</v>
      </c>
      <c r="I146" s="36" t="s">
        <v>677</v>
      </c>
      <c r="J146" s="40">
        <v>39.9</v>
      </c>
      <c r="K146" s="23"/>
      <c r="L146" s="23"/>
      <c r="M146" s="23"/>
      <c r="N146" s="23"/>
      <c r="O146" s="23"/>
      <c r="P146" s="23"/>
      <c r="Q146" s="23"/>
      <c r="R146" s="23"/>
      <c r="S146" s="23"/>
      <c r="T146" s="23"/>
      <c r="U146" s="24" t="s">
        <v>627</v>
      </c>
      <c r="V146" s="26">
        <v>19</v>
      </c>
      <c r="W146" s="26" t="s">
        <v>42</v>
      </c>
      <c r="X146" s="26" t="s">
        <v>41</v>
      </c>
      <c r="Y146" s="26" t="s">
        <v>41</v>
      </c>
      <c r="Z146" s="26"/>
      <c r="AA146" s="36" t="s">
        <v>678</v>
      </c>
      <c r="AB146" s="22" t="s">
        <v>322</v>
      </c>
    </row>
    <row r="147" s="3" customFormat="1" ht="115" customHeight="1" spans="1:28">
      <c r="A147" s="55" t="s">
        <v>679</v>
      </c>
      <c r="B147" s="23"/>
      <c r="C147" s="23"/>
      <c r="D147" s="22" t="s">
        <v>680</v>
      </c>
      <c r="E147" s="22" t="s">
        <v>621</v>
      </c>
      <c r="F147" s="22" t="s">
        <v>624</v>
      </c>
      <c r="G147" s="22" t="s">
        <v>625</v>
      </c>
      <c r="H147" s="22" t="s">
        <v>681</v>
      </c>
      <c r="I147" s="36" t="s">
        <v>682</v>
      </c>
      <c r="J147" s="43">
        <v>0.225</v>
      </c>
      <c r="K147" s="23"/>
      <c r="L147" s="23"/>
      <c r="M147" s="23"/>
      <c r="N147" s="23"/>
      <c r="O147" s="23"/>
      <c r="P147" s="23"/>
      <c r="Q147" s="23"/>
      <c r="R147" s="23"/>
      <c r="S147" s="23"/>
      <c r="T147" s="23"/>
      <c r="U147" s="24" t="s">
        <v>627</v>
      </c>
      <c r="V147" s="26">
        <v>9</v>
      </c>
      <c r="W147" s="26" t="s">
        <v>42</v>
      </c>
      <c r="X147" s="26" t="s">
        <v>41</v>
      </c>
      <c r="Y147" s="26" t="s">
        <v>41</v>
      </c>
      <c r="Z147" s="26"/>
      <c r="AA147" s="36" t="s">
        <v>683</v>
      </c>
      <c r="AB147" s="22" t="s">
        <v>322</v>
      </c>
    </row>
    <row r="148" s="3" customFormat="1" ht="115" customHeight="1" spans="1:28">
      <c r="A148" s="55" t="s">
        <v>684</v>
      </c>
      <c r="B148" s="23"/>
      <c r="C148" s="23"/>
      <c r="D148" s="22" t="s">
        <v>685</v>
      </c>
      <c r="E148" s="22" t="s">
        <v>621</v>
      </c>
      <c r="F148" s="27" t="s">
        <v>636</v>
      </c>
      <c r="G148" s="22" t="s">
        <v>637</v>
      </c>
      <c r="H148" s="22" t="s">
        <v>84</v>
      </c>
      <c r="I148" s="36" t="s">
        <v>686</v>
      </c>
      <c r="J148" s="37">
        <v>1</v>
      </c>
      <c r="K148" s="23"/>
      <c r="L148" s="23"/>
      <c r="M148" s="23"/>
      <c r="N148" s="23"/>
      <c r="O148" s="23"/>
      <c r="P148" s="23"/>
      <c r="Q148" s="23"/>
      <c r="R148" s="23"/>
      <c r="S148" s="23"/>
      <c r="T148" s="23"/>
      <c r="U148" s="24" t="s">
        <v>627</v>
      </c>
      <c r="V148" s="26">
        <v>6</v>
      </c>
      <c r="W148" s="26" t="s">
        <v>42</v>
      </c>
      <c r="X148" s="26" t="s">
        <v>41</v>
      </c>
      <c r="Y148" s="26" t="s">
        <v>41</v>
      </c>
      <c r="Z148" s="26"/>
      <c r="AA148" s="36" t="s">
        <v>687</v>
      </c>
      <c r="AB148" s="47" t="s">
        <v>322</v>
      </c>
    </row>
    <row r="149" s="3" customFormat="1" ht="115" customHeight="1" spans="1:28">
      <c r="A149" s="55" t="s">
        <v>688</v>
      </c>
      <c r="B149" s="23"/>
      <c r="C149" s="23"/>
      <c r="D149" s="22" t="s">
        <v>689</v>
      </c>
      <c r="E149" s="22" t="s">
        <v>621</v>
      </c>
      <c r="F149" s="22" t="s">
        <v>624</v>
      </c>
      <c r="G149" s="22" t="s">
        <v>625</v>
      </c>
      <c r="H149" s="22" t="s">
        <v>84</v>
      </c>
      <c r="I149" s="36" t="s">
        <v>690</v>
      </c>
      <c r="J149" s="40">
        <v>0.2</v>
      </c>
      <c r="K149" s="42"/>
      <c r="L149" s="42"/>
      <c r="M149" s="42"/>
      <c r="N149" s="42"/>
      <c r="O149" s="42"/>
      <c r="P149" s="42"/>
      <c r="Q149" s="42"/>
      <c r="R149" s="42"/>
      <c r="S149" s="42"/>
      <c r="T149" s="42"/>
      <c r="U149" s="24" t="s">
        <v>627</v>
      </c>
      <c r="V149" s="26">
        <v>2</v>
      </c>
      <c r="W149" s="26" t="s">
        <v>42</v>
      </c>
      <c r="X149" s="26" t="s">
        <v>41</v>
      </c>
      <c r="Y149" s="26" t="s">
        <v>41</v>
      </c>
      <c r="Z149" s="26"/>
      <c r="AA149" s="36" t="s">
        <v>691</v>
      </c>
      <c r="AB149" s="22" t="s">
        <v>270</v>
      </c>
    </row>
    <row r="150" s="2" customFormat="1" ht="42" customHeight="1" spans="1:28">
      <c r="A150" s="18" t="s">
        <v>692</v>
      </c>
      <c r="B150" s="19"/>
      <c r="C150" s="19"/>
      <c r="D150" s="19"/>
      <c r="E150" s="19"/>
      <c r="F150" s="19"/>
      <c r="G150" s="19"/>
      <c r="H150" s="19"/>
      <c r="I150" s="35"/>
      <c r="J150" s="73">
        <f>J151</f>
        <v>90</v>
      </c>
      <c r="K150" s="16"/>
      <c r="L150" s="16"/>
      <c r="M150" s="16"/>
      <c r="N150" s="16"/>
      <c r="O150" s="16"/>
      <c r="P150" s="16"/>
      <c r="Q150" s="16"/>
      <c r="R150" s="16"/>
      <c r="S150" s="16"/>
      <c r="T150" s="16"/>
      <c r="U150" s="16"/>
      <c r="V150" s="48"/>
      <c r="W150" s="48"/>
      <c r="X150" s="48"/>
      <c r="Y150" s="48"/>
      <c r="Z150" s="48"/>
      <c r="AA150" s="33"/>
      <c r="AB150" s="16"/>
    </row>
    <row r="151" s="3" customFormat="1" ht="131" customHeight="1" spans="1:28">
      <c r="A151" s="55" t="s">
        <v>693</v>
      </c>
      <c r="B151" s="23"/>
      <c r="C151" s="23"/>
      <c r="D151" s="22" t="s">
        <v>694</v>
      </c>
      <c r="E151" s="22" t="s">
        <v>692</v>
      </c>
      <c r="F151" s="27" t="s">
        <v>695</v>
      </c>
      <c r="G151" s="22" t="s">
        <v>696</v>
      </c>
      <c r="H151" s="22" t="s">
        <v>84</v>
      </c>
      <c r="I151" s="36" t="s">
        <v>697</v>
      </c>
      <c r="J151" s="37">
        <v>90</v>
      </c>
      <c r="K151" s="23"/>
      <c r="L151" s="23"/>
      <c r="M151" s="23"/>
      <c r="N151" s="23"/>
      <c r="O151" s="23"/>
      <c r="P151" s="23"/>
      <c r="Q151" s="23"/>
      <c r="R151" s="23"/>
      <c r="S151" s="23"/>
      <c r="T151" s="23"/>
      <c r="U151" s="24" t="s">
        <v>113</v>
      </c>
      <c r="V151" s="26">
        <v>300</v>
      </c>
      <c r="W151" s="26" t="s">
        <v>42</v>
      </c>
      <c r="X151" s="26" t="s">
        <v>41</v>
      </c>
      <c r="Y151" s="26"/>
      <c r="Z151" s="26"/>
      <c r="AA151" s="36" t="s">
        <v>698</v>
      </c>
      <c r="AB151" s="24" t="s">
        <v>699</v>
      </c>
    </row>
    <row r="152" s="4" customFormat="1" ht="46" customHeight="1" spans="1:28">
      <c r="A152" s="70" t="s">
        <v>113</v>
      </c>
      <c r="B152" s="71"/>
      <c r="C152" s="71"/>
      <c r="D152" s="71"/>
      <c r="E152" s="71"/>
      <c r="F152" s="71"/>
      <c r="G152" s="71"/>
      <c r="H152" s="71"/>
      <c r="I152" s="74"/>
      <c r="J152" s="72">
        <f>SUM(J153)</f>
        <v>18.909</v>
      </c>
      <c r="K152" s="75"/>
      <c r="L152" s="75"/>
      <c r="M152" s="76"/>
      <c r="N152" s="76"/>
      <c r="O152" s="76"/>
      <c r="P152" s="76"/>
      <c r="Q152" s="76"/>
      <c r="R152" s="76"/>
      <c r="S152" s="77"/>
      <c r="T152" s="76"/>
      <c r="U152" s="78"/>
      <c r="V152" s="79"/>
      <c r="W152" s="79"/>
      <c r="X152" s="79"/>
      <c r="Y152" s="79"/>
      <c r="Z152" s="79"/>
      <c r="AA152" s="77"/>
      <c r="AB152" s="78"/>
    </row>
    <row r="153" s="5" customFormat="1" ht="145" customHeight="1" spans="1:28">
      <c r="A153" s="55" t="s">
        <v>700</v>
      </c>
      <c r="B153" s="41"/>
      <c r="C153" s="41"/>
      <c r="D153" s="22" t="s">
        <v>701</v>
      </c>
      <c r="E153" s="22" t="s">
        <v>113</v>
      </c>
      <c r="F153" s="42" t="s">
        <v>113</v>
      </c>
      <c r="G153" s="22" t="s">
        <v>702</v>
      </c>
      <c r="H153" s="22" t="s">
        <v>703</v>
      </c>
      <c r="I153" s="36" t="s">
        <v>704</v>
      </c>
      <c r="J153" s="43">
        <v>18.909</v>
      </c>
      <c r="K153" s="41"/>
      <c r="L153" s="41"/>
      <c r="M153" s="42"/>
      <c r="N153" s="42"/>
      <c r="O153" s="42"/>
      <c r="P153" s="42"/>
      <c r="Q153" s="42"/>
      <c r="R153" s="42"/>
      <c r="S153" s="36"/>
      <c r="T153" s="42"/>
      <c r="U153" s="24" t="s">
        <v>113</v>
      </c>
      <c r="V153" s="26">
        <v>6589</v>
      </c>
      <c r="W153" s="26" t="s">
        <v>42</v>
      </c>
      <c r="X153" s="26" t="s">
        <v>41</v>
      </c>
      <c r="Y153" s="26" t="s">
        <v>41</v>
      </c>
      <c r="Z153" s="26"/>
      <c r="AA153" s="36" t="s">
        <v>705</v>
      </c>
      <c r="AB153" s="22" t="s">
        <v>706</v>
      </c>
    </row>
  </sheetData>
  <autoFilter ref="A5:AB153">
    <extLst/>
  </autoFilter>
  <mergeCells count="36">
    <mergeCell ref="A1:AB1"/>
    <mergeCell ref="A2:AB2"/>
    <mergeCell ref="K3:T3"/>
    <mergeCell ref="K4:R4"/>
    <mergeCell ref="L5:M5"/>
    <mergeCell ref="N5:O5"/>
    <mergeCell ref="B7:I7"/>
    <mergeCell ref="A8:I8"/>
    <mergeCell ref="A73:I73"/>
    <mergeCell ref="A133:I133"/>
    <mergeCell ref="A150:I150"/>
    <mergeCell ref="A152:I152"/>
    <mergeCell ref="A3:A6"/>
    <mergeCell ref="B3:B6"/>
    <mergeCell ref="C3:C6"/>
    <mergeCell ref="D3:D6"/>
    <mergeCell ref="E3:E6"/>
    <mergeCell ref="F3:F6"/>
    <mergeCell ref="G3:G6"/>
    <mergeCell ref="H3:H6"/>
    <mergeCell ref="I3:I6"/>
    <mergeCell ref="J3:J6"/>
    <mergeCell ref="K5:K6"/>
    <mergeCell ref="P5:P6"/>
    <mergeCell ref="Q5:Q6"/>
    <mergeCell ref="R5:R6"/>
    <mergeCell ref="S4:S6"/>
    <mergeCell ref="T4:T6"/>
    <mergeCell ref="U3:U6"/>
    <mergeCell ref="V3:V6"/>
    <mergeCell ref="W3:W6"/>
    <mergeCell ref="X3:X6"/>
    <mergeCell ref="Y3:Y6"/>
    <mergeCell ref="Z3:Z6"/>
    <mergeCell ref="AA3:AA6"/>
    <mergeCell ref="AB3:AB6"/>
  </mergeCells>
  <printOptions horizontalCentered="1"/>
  <pageMargins left="0.236111111111111" right="0.0784722222222222" top="0.393055555555556" bottom="0.393055555555556" header="0.432638888888889" footer="0.511805555555556"/>
  <pageSetup paperSize="9" scale="44" fitToHeight="0" orientation="landscape" horizontalDpi="600"/>
  <headerFooter/>
  <rowBreaks count="1" manualBreakCount="1">
    <brk id="117" max="27"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12.3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1</cp:lastModifiedBy>
  <dcterms:created xsi:type="dcterms:W3CDTF">2018-04-28T02:50:00Z</dcterms:created>
  <cp:lastPrinted>2018-10-09T09:33:00Z</cp:lastPrinted>
  <dcterms:modified xsi:type="dcterms:W3CDTF">2025-12-11T05:05:25Z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2052-11.1.0.9021</vt:lpwstr>
  </property>
  <property fmtid="{D5CDD505-2E9C-101B-9397-08002B2CF9AE}" pid="3" name="ICV">
    <vt:lpwstr>8C87A0673FC8433AB698B1FBB4126C92</vt:lpwstr>
  </property>
  <property fmtid="{D5CDD505-2E9C-101B-9397-08002B2CF9AE}" pid="4" name="KSOReadingLayout">
    <vt:bool>false</vt:bool>
  </property>
  <property fmtid="{D5CDD505-2E9C-101B-9397-08002B2CF9AE}" pid="5" name="CalculationRule">
    <vt:i4>0</vt:i4>
  </property>
</Properties>
</file>