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一般公共预算调整方案" sheetId="1" r:id="rId1"/>
  </sheets>
  <externalReferences>
    <externalReference r:id="rId3"/>
  </externalReferences>
  <definedNames>
    <definedName name="_xlnm.Print_Area" localSheetId="0">一般公共预算调整方案!$A$1:$J$52</definedName>
    <definedName name="_xlnm.Print_Titles" localSheetId="0">一般公共预算调整方案!$1:$5</definedName>
    <definedName name="_1301_石家庄市" hidden="1">[1]内置数据!$AK$2:$AK$23</definedName>
    <definedName name="_1405_晋城市" hidden="1">[1]内置数据!$BA$2:$BA$7</definedName>
    <definedName name="_1406_朔州市" hidden="1">[1]内置数据!$BB$2:$BB$7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<sst xmlns="http://schemas.openxmlformats.org/spreadsheetml/2006/main" count="108" uniqueCount="100">
  <si>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宋体"/>
        <charset val="134"/>
      </rPr>
      <t>年托克逊县一般公共预算调整方案</t>
    </r>
  </si>
  <si>
    <t xml:space="preserve">                    单位：万元</t>
  </si>
  <si>
    <r>
      <rPr>
        <b/>
        <sz val="11"/>
        <color theme="1"/>
        <rFont val="宋体"/>
        <charset val="134"/>
      </rPr>
      <t>收</t>
    </r>
    <r>
      <rPr>
        <b/>
        <sz val="11"/>
        <color theme="1"/>
        <rFont val="Tahoma"/>
        <charset val="134"/>
      </rPr>
      <t xml:space="preserve">                          </t>
    </r>
    <r>
      <rPr>
        <b/>
        <sz val="11"/>
        <color theme="1"/>
        <rFont val="宋体"/>
        <charset val="134"/>
      </rPr>
      <t>入</t>
    </r>
  </si>
  <si>
    <r>
      <rPr>
        <b/>
        <sz val="11"/>
        <color theme="1"/>
        <rFont val="宋体"/>
        <charset val="134"/>
      </rPr>
      <t>支</t>
    </r>
    <r>
      <rPr>
        <b/>
        <sz val="11"/>
        <color theme="1"/>
        <rFont val="Tahoma"/>
        <charset val="134"/>
      </rPr>
      <t xml:space="preserve">                           </t>
    </r>
    <r>
      <rPr>
        <b/>
        <sz val="11"/>
        <color theme="1"/>
        <rFont val="宋体"/>
        <charset val="134"/>
      </rPr>
      <t>出</t>
    </r>
  </si>
  <si>
    <t>科目代码</t>
  </si>
  <si>
    <t>科目名称</t>
  </si>
  <si>
    <t>已批准</t>
  </si>
  <si>
    <t>调整变动</t>
  </si>
  <si>
    <t>调整后</t>
  </si>
  <si>
    <t>预算数</t>
  </si>
  <si>
    <t>一、税收收入</t>
  </si>
  <si>
    <t>一般公共服务支出</t>
  </si>
  <si>
    <t>增值税</t>
  </si>
  <si>
    <t>外交支出</t>
  </si>
  <si>
    <t>企业所得税</t>
  </si>
  <si>
    <t>国防支出</t>
  </si>
  <si>
    <t>个人所得税</t>
  </si>
  <si>
    <t>公共安全支出</t>
  </si>
  <si>
    <t>资源税</t>
  </si>
  <si>
    <t>教育支出</t>
  </si>
  <si>
    <t>城市维护建设税</t>
  </si>
  <si>
    <t>科学技术支出</t>
  </si>
  <si>
    <t>房产税</t>
  </si>
  <si>
    <t>文化旅游体育与传媒支出</t>
  </si>
  <si>
    <t>印花税</t>
  </si>
  <si>
    <t>社会保障和就业支出</t>
  </si>
  <si>
    <t>城镇土地使用税</t>
  </si>
  <si>
    <t>卫生健康支出</t>
  </si>
  <si>
    <t>土地增值税</t>
  </si>
  <si>
    <t>节能环保支出</t>
  </si>
  <si>
    <t>车船税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</si>
  <si>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</si>
  <si>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</si>
  <si>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</si>
  <si>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</si>
  <si>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</si>
  <si>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</si>
  <si>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资源勘探信息等支出</t>
  </si>
  <si>
    <t>二、非税收入</t>
  </si>
  <si>
    <t>商业服务业等支出</t>
  </si>
  <si>
    <t>专项收入</t>
  </si>
  <si>
    <t>金融支出</t>
  </si>
  <si>
    <t>行政事业性收费收入</t>
  </si>
  <si>
    <t>自然资源海洋气象等支出</t>
  </si>
  <si>
    <t>罚没收入</t>
  </si>
  <si>
    <t>住房保障支出</t>
  </si>
  <si>
    <t>国有资本经营收入</t>
  </si>
  <si>
    <t>粮油物资储备支出</t>
  </si>
  <si>
    <t>国有资源(资产)有偿使用收入</t>
  </si>
  <si>
    <t>灾害防治及应急管理支出</t>
  </si>
  <si>
    <t>捐赠收入</t>
  </si>
  <si>
    <t>预备费</t>
  </si>
  <si>
    <t>政府住房基金收入</t>
  </si>
  <si>
    <t>其他支出</t>
  </si>
  <si>
    <t>其他收入</t>
  </si>
  <si>
    <t>债务付息支出</t>
  </si>
  <si>
    <t>债务发行费用支出</t>
  </si>
  <si>
    <t>一般公共预算收入合计</t>
  </si>
  <si>
    <t>一般公共预算支出合计</t>
  </si>
  <si>
    <t>转移性收入</t>
  </si>
  <si>
    <t>转移性支出</t>
  </si>
  <si>
    <t>上级补助收入</t>
  </si>
  <si>
    <t>上解支出</t>
  </si>
  <si>
    <t>返还性收入</t>
  </si>
  <si>
    <t>体制上解支出</t>
  </si>
  <si>
    <t>一般性转移支付收入</t>
  </si>
  <si>
    <t>专项上解支出</t>
  </si>
  <si>
    <t>专项转移支付收入</t>
  </si>
  <si>
    <t>上解收入</t>
  </si>
  <si>
    <t>债务还本支出</t>
  </si>
  <si>
    <t>体制上解收入</t>
  </si>
  <si>
    <t>地方政府一般债券还本支出</t>
  </si>
  <si>
    <t>专项上解收入</t>
  </si>
  <si>
    <t>地方政府向外国政府借款还本支出</t>
  </si>
  <si>
    <t>上年结余收入</t>
  </si>
  <si>
    <t>地方政府向国际组织借款还本支出</t>
  </si>
  <si>
    <t>调入资金</t>
  </si>
  <si>
    <t>地方政府其他一般债务还本支出</t>
  </si>
  <si>
    <t>从政府性基金预算调入一般公共预算</t>
  </si>
  <si>
    <t>从国有资本经营预算调入一般公共预算</t>
  </si>
  <si>
    <t>债务转贷支出</t>
  </si>
  <si>
    <t>从其他资金调入一般公共预算</t>
  </si>
  <si>
    <t>地方政府一般债券转贷支出</t>
  </si>
  <si>
    <t>债务收入</t>
  </si>
  <si>
    <t>地方政府向外国政府借款转贷支出</t>
  </si>
  <si>
    <t>地方政府债务收入</t>
  </si>
  <si>
    <t>地方政府向国际组织借款转贷支出</t>
  </si>
  <si>
    <t>一般债务收入</t>
  </si>
  <si>
    <t>地方政府其他一般债务转贷支出</t>
  </si>
  <si>
    <t>地方政府一般债券收入</t>
  </si>
  <si>
    <t>援助其他地区支出</t>
  </si>
  <si>
    <t>地方政府向外国政府借款收入</t>
  </si>
  <si>
    <t>安排预算稳定调节基金</t>
  </si>
  <si>
    <t>地方政府向国际组织借款收入</t>
  </si>
  <si>
    <t>年终结余</t>
  </si>
  <si>
    <t>地方政府其他一般债务收入</t>
  </si>
  <si>
    <t>动用预算稳定调节基金</t>
  </si>
  <si>
    <t>-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</si>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</sst>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b/>
      <sz val="22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8"/>
      <color rgb="FF000000"/>
      <name val="宋体"/>
      <charset val="134"/>
    </font>
    <font>
      <sz val="7.5"/>
      <color rgb="FF000000"/>
      <name val="宋体"/>
      <charset val="134"/>
    </font>
    <font>
      <sz val="7.5"/>
      <color rgb="FF000000"/>
      <name val="Arial"/>
      <charset val="134"/>
    </font>
    <font>
      <sz val="1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shrinkToFi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 applyAlignment="1">
      <alignment shrinkToFi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shrinkToFit="1"/>
    </xf>
    <xf numFmtId="0" fontId="2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25&#24180;&#24037;&#20316;\2025&#24180;&#39044;&#31639;&#32534;&#21046;\&#39044;&#31639;&#22871;&#34920;\650422_&#25176;&#20811;&#36874;&#21439;_2025&#24180;&#22320;&#26041;&#36130;&#25919;&#39044;&#31639;&#34920;&#65288;&#20154;&#22823;&#25209;&#22797;&#21475;&#24452;&#65289;_20250325%2016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4"/>
  <sheetViews>
    <sheetView tabSelected="1" view="pageBreakPreview" zoomScale="140" zoomScaleNormal="100" workbookViewId="0">
      <selection activeCell="G35" sqref="G35"/>
    </sheetView>
  </sheetViews>
  <sheetFormatPr defaultColWidth="9" defaultRowHeight="14.25"/>
  <cols>
    <col min="1" max="1" width="10.375"/>
    <col min="2" max="2" width="23.2166666666667" customWidth="1"/>
    <col min="3" max="3" width="14.375" customWidth="1"/>
    <col min="4" max="4" width="11.25" customWidth="1"/>
    <col min="5" max="5" width="11.75" customWidth="1"/>
    <col min="7" max="7" width="22" customWidth="1"/>
    <col min="8" max="8" width="13.125" customWidth="1"/>
    <col min="9" max="9" width="10.875" customWidth="1"/>
    <col min="10" max="10" width="13.25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customHeight="1" spans="4:9">
      <c r="D2" s="2"/>
      <c r="E2" s="2"/>
      <c r="I2" t="s">
        <v>1</v>
      </c>
    </row>
    <row r="3" ht="15.75" customHeight="1" spans="1:10">
      <c r="A3" s="3" t="s">
        <v>2</v>
      </c>
      <c r="B3" s="4"/>
      <c r="C3" s="4"/>
      <c r="D3" s="4"/>
      <c r="E3" s="4"/>
      <c r="F3" s="3" t="s">
        <v>3</v>
      </c>
      <c r="G3" s="4"/>
      <c r="H3" s="4"/>
      <c r="I3" s="4"/>
      <c r="J3" s="4"/>
    </row>
    <row r="4" spans="1:10">
      <c r="A4" s="5" t="s">
        <v>4</v>
      </c>
      <c r="B4" s="6" t="s">
        <v>5</v>
      </c>
      <c r="C4" s="3" t="s">
        <v>6</v>
      </c>
      <c r="D4" s="6" t="s">
        <v>7</v>
      </c>
      <c r="E4" s="3" t="s">
        <v>8</v>
      </c>
      <c r="F4" s="6" t="s">
        <v>4</v>
      </c>
      <c r="G4" s="6" t="s">
        <v>5</v>
      </c>
      <c r="H4" s="3" t="s">
        <v>6</v>
      </c>
      <c r="I4" s="6" t="s">
        <v>7</v>
      </c>
      <c r="J4" s="3" t="s">
        <v>8</v>
      </c>
    </row>
    <row r="5" spans="1:10">
      <c r="A5" s="7"/>
      <c r="B5" s="8"/>
      <c r="C5" s="3" t="s">
        <v>9</v>
      </c>
      <c r="D5" s="8"/>
      <c r="E5" s="3" t="s">
        <v>9</v>
      </c>
      <c r="F5" s="8"/>
      <c r="G5" s="8"/>
      <c r="H5" s="3" t="s">
        <v>9</v>
      </c>
      <c r="I5" s="8"/>
      <c r="J5" s="3" t="s">
        <v>9</v>
      </c>
    </row>
    <row r="6" spans="1:10">
      <c r="A6" s="9">
        <v>101</v>
      </c>
      <c r="B6" s="10" t="s">
        <v>10</v>
      </c>
      <c r="C6" s="11">
        <f>SUM(C7:C18)</f>
        <v>160113</v>
      </c>
      <c r="D6" s="11"/>
      <c r="E6" s="11">
        <f>SUM(E7:E18)</f>
        <v>160113</v>
      </c>
      <c r="F6" s="9">
        <v>201</v>
      </c>
      <c r="G6" s="12" t="s">
        <v>11</v>
      </c>
      <c r="H6" s="11">
        <v>42565</v>
      </c>
      <c r="I6" s="23">
        <f>J6-H6</f>
        <v>-2726</v>
      </c>
      <c r="J6" s="22">
        <v>39839</v>
      </c>
    </row>
    <row r="7" spans="1:10">
      <c r="A7" s="9">
        <v>10101</v>
      </c>
      <c r="B7" s="10" t="s">
        <v>12</v>
      </c>
      <c r="C7" s="11">
        <v>45078</v>
      </c>
      <c r="D7" s="11"/>
      <c r="E7" s="11">
        <v>45078</v>
      </c>
      <c r="F7" s="9">
        <v>202</v>
      </c>
      <c r="G7" s="12" t="s">
        <v>13</v>
      </c>
      <c r="H7" s="11"/>
      <c r="I7" s="23"/>
      <c r="J7" s="11"/>
    </row>
    <row r="8" spans="1:10">
      <c r="A8" s="9">
        <v>10104</v>
      </c>
      <c r="B8" s="10" t="s">
        <v>14</v>
      </c>
      <c r="C8" s="11">
        <v>10819</v>
      </c>
      <c r="D8" s="11"/>
      <c r="E8" s="11">
        <v>10819</v>
      </c>
      <c r="F8" s="9">
        <v>203</v>
      </c>
      <c r="G8" s="12" t="s">
        <v>15</v>
      </c>
      <c r="H8" s="11">
        <v>488</v>
      </c>
      <c r="I8" s="23"/>
      <c r="J8" s="11">
        <v>488</v>
      </c>
    </row>
    <row r="9" spans="1:10">
      <c r="A9" s="9">
        <v>10106</v>
      </c>
      <c r="B9" s="10" t="s">
        <v>16</v>
      </c>
      <c r="C9" s="11">
        <v>2397</v>
      </c>
      <c r="D9" s="11"/>
      <c r="E9" s="11">
        <v>2397</v>
      </c>
      <c r="F9" s="9">
        <v>204</v>
      </c>
      <c r="G9" s="12" t="s">
        <v>17</v>
      </c>
      <c r="H9" s="11">
        <v>38053</v>
      </c>
      <c r="I9" s="23">
        <f t="shared" ref="I7:I29" si="0">J9-H9</f>
        <v>866</v>
      </c>
      <c r="J9" s="11">
        <v>38919</v>
      </c>
    </row>
    <row r="10" spans="1:10">
      <c r="A10" s="9">
        <v>10107</v>
      </c>
      <c r="B10" s="10" t="s">
        <v>18</v>
      </c>
      <c r="C10" s="11">
        <v>31872</v>
      </c>
      <c r="D10" s="11"/>
      <c r="E10" s="11">
        <v>31872</v>
      </c>
      <c r="F10" s="9">
        <v>205</v>
      </c>
      <c r="G10" s="12" t="s">
        <v>19</v>
      </c>
      <c r="H10" s="11">
        <v>70477</v>
      </c>
      <c r="I10" s="23">
        <f t="shared" si="0"/>
        <v>2587</v>
      </c>
      <c r="J10" s="11">
        <v>73064</v>
      </c>
    </row>
    <row r="11" spans="1:10">
      <c r="A11" s="9">
        <v>10109</v>
      </c>
      <c r="B11" s="10" t="s">
        <v>20</v>
      </c>
      <c r="C11" s="11">
        <v>9952</v>
      </c>
      <c r="D11" s="11"/>
      <c r="E11" s="11">
        <v>9952</v>
      </c>
      <c r="F11" s="9">
        <v>206</v>
      </c>
      <c r="G11" s="12" t="s">
        <v>21</v>
      </c>
      <c r="H11" s="11">
        <v>429</v>
      </c>
      <c r="I11" s="23">
        <f t="shared" si="0"/>
        <v>1</v>
      </c>
      <c r="J11" s="11">
        <v>430</v>
      </c>
    </row>
    <row r="12" spans="1:10">
      <c r="A12" s="9">
        <v>10110</v>
      </c>
      <c r="B12" s="10" t="s">
        <v>22</v>
      </c>
      <c r="C12" s="11">
        <v>7844</v>
      </c>
      <c r="D12" s="11"/>
      <c r="E12" s="11">
        <v>7844</v>
      </c>
      <c r="F12" s="9">
        <v>207</v>
      </c>
      <c r="G12" s="12" t="s">
        <v>23</v>
      </c>
      <c r="H12" s="11">
        <v>5614</v>
      </c>
      <c r="I12" s="23">
        <f t="shared" si="0"/>
        <v>78</v>
      </c>
      <c r="J12" s="11">
        <v>5692</v>
      </c>
    </row>
    <row r="13" spans="1:10">
      <c r="A13" s="9">
        <v>10111</v>
      </c>
      <c r="B13" s="10" t="s">
        <v>24</v>
      </c>
      <c r="C13" s="11">
        <v>3200</v>
      </c>
      <c r="D13" s="11"/>
      <c r="E13" s="11">
        <v>3200</v>
      </c>
      <c r="F13" s="9">
        <v>208</v>
      </c>
      <c r="G13" s="12" t="s">
        <v>25</v>
      </c>
      <c r="H13" s="11">
        <v>22431</v>
      </c>
      <c r="I13" s="23">
        <f t="shared" si="0"/>
        <v>5457</v>
      </c>
      <c r="J13" s="11">
        <v>27888</v>
      </c>
    </row>
    <row r="14" spans="1:10">
      <c r="A14" s="9">
        <v>10112</v>
      </c>
      <c r="B14" s="10" t="s">
        <v>26</v>
      </c>
      <c r="C14" s="11">
        <v>14081</v>
      </c>
      <c r="D14" s="11"/>
      <c r="E14" s="11">
        <v>14081</v>
      </c>
      <c r="F14" s="9">
        <v>210</v>
      </c>
      <c r="G14" s="12" t="s">
        <v>27</v>
      </c>
      <c r="H14" s="11">
        <v>18212</v>
      </c>
      <c r="I14" s="23">
        <f t="shared" si="0"/>
        <v>1104</v>
      </c>
      <c r="J14" s="11">
        <v>19316</v>
      </c>
    </row>
    <row r="15" spans="1:10">
      <c r="A15" s="9">
        <v>10113</v>
      </c>
      <c r="B15" s="10" t="s">
        <v>28</v>
      </c>
      <c r="C15" s="11">
        <v>1221</v>
      </c>
      <c r="D15" s="11"/>
      <c r="E15" s="11">
        <v>1221</v>
      </c>
      <c r="F15" s="9">
        <v>211</v>
      </c>
      <c r="G15" s="12" t="s">
        <v>29</v>
      </c>
      <c r="H15" s="11">
        <v>675</v>
      </c>
      <c r="I15" s="23">
        <f t="shared" si="0"/>
        <v>372</v>
      </c>
      <c r="J15" s="11">
        <v>1047</v>
      </c>
    </row>
    <row r="16" spans="1:10">
      <c r="A16" s="9">
        <v>10114</v>
      </c>
      <c r="B16" s="10" t="s">
        <v>30</v>
      </c>
      <c r="C16" s="11">
        <v>1323</v>
      </c>
      <c r="D16" s="11"/>
      <c r="E16" s="11">
        <v>1323</v>
      </c>
      <c r="F16" s="9">
        <v>212</v>
      </c>
      <c r="G16" s="12" t="s">
        <v>31</v>
      </c>
      <c r="H16" s="11">
        <v>40121</v>
      </c>
      <c r="I16" s="23">
        <f t="shared" si="0"/>
        <v>18139</v>
      </c>
      <c r="J16" s="11">
        <v>58260</v>
      </c>
    </row>
    <row r="17" spans="1:10">
      <c r="A17" s="9">
        <v>10118</v>
      </c>
      <c r="B17" s="10" t="s">
        <v>32</v>
      </c>
      <c r="C17" s="11">
        <v>30556</v>
      </c>
      <c r="D17" s="11"/>
      <c r="E17" s="11">
        <v>30556</v>
      </c>
      <c r="F17" s="9">
        <v>213</v>
      </c>
      <c r="G17" s="12" t="s">
        <v>33</v>
      </c>
      <c r="H17" s="11">
        <v>32979</v>
      </c>
      <c r="I17" s="23">
        <f t="shared" si="0"/>
        <v>17117</v>
      </c>
      <c r="J17" s="11">
        <v>50096</v>
      </c>
    </row>
    <row r="18" spans="1:10">
      <c r="A18" s="9">
        <v>10119</v>
      </c>
      <c r="B18" s="10" t="s">
        <v>34</v>
      </c>
      <c r="C18" s="11">
        <v>1770</v>
      </c>
      <c r="D18" s="11"/>
      <c r="E18" s="11">
        <v>1770</v>
      </c>
      <c r="F18" s="9">
        <v>214</v>
      </c>
      <c r="G18" s="12" t="s">
        <v>35</v>
      </c>
      <c r="H18" s="11">
        <v>17534</v>
      </c>
      <c r="I18" s="23">
        <f t="shared" si="0"/>
        <v>461</v>
      </c>
      <c r="J18" s="11">
        <v>17995</v>
      </c>
    </row>
    <row r="19" spans="1:10">
      <c r="A19" s="9">
        <v>10121</v>
      </c>
      <c r="B19" s="10" t="s">
        <v>36</v>
      </c>
      <c r="C19" s="11"/>
      <c r="D19" s="11"/>
      <c r="E19" s="11">
        <f>C19+D19</f>
        <v>0</v>
      </c>
      <c r="F19" s="9">
        <v>215</v>
      </c>
      <c r="G19" s="12" t="s">
        <v>37</v>
      </c>
      <c r="H19" s="11">
        <v>2035</v>
      </c>
      <c r="I19" s="23">
        <f t="shared" si="0"/>
        <v>40</v>
      </c>
      <c r="J19" s="11">
        <v>2075</v>
      </c>
    </row>
    <row r="20" spans="1:10">
      <c r="A20" s="9">
        <v>103</v>
      </c>
      <c r="B20" s="10" t="s">
        <v>38</v>
      </c>
      <c r="C20" s="11">
        <f>SUM(C21:C28)</f>
        <v>104091</v>
      </c>
      <c r="D20" s="11"/>
      <c r="E20" s="13">
        <f>SUM(E21:E28)</f>
        <v>104091</v>
      </c>
      <c r="F20" s="14">
        <v>216</v>
      </c>
      <c r="G20" s="12" t="s">
        <v>39</v>
      </c>
      <c r="H20" s="11">
        <v>665</v>
      </c>
      <c r="I20" s="23">
        <f t="shared" si="0"/>
        <v>254</v>
      </c>
      <c r="J20" s="11">
        <v>919</v>
      </c>
    </row>
    <row r="21" spans="1:10">
      <c r="A21" s="9">
        <v>10302</v>
      </c>
      <c r="B21" s="10" t="s">
        <v>40</v>
      </c>
      <c r="C21" s="11">
        <v>12000</v>
      </c>
      <c r="D21" s="11"/>
      <c r="E21" s="11">
        <v>12000</v>
      </c>
      <c r="F21" s="9">
        <v>217</v>
      </c>
      <c r="G21" s="12" t="s">
        <v>41</v>
      </c>
      <c r="H21" s="11"/>
      <c r="I21" s="23"/>
      <c r="J21" s="11"/>
    </row>
    <row r="22" spans="1:10">
      <c r="A22" s="9">
        <v>10304</v>
      </c>
      <c r="B22" s="10" t="s">
        <v>42</v>
      </c>
      <c r="C22" s="11">
        <v>30000</v>
      </c>
      <c r="D22" s="11"/>
      <c r="E22" s="11">
        <v>30000</v>
      </c>
      <c r="F22" s="9">
        <v>220</v>
      </c>
      <c r="G22" s="12" t="s">
        <v>43</v>
      </c>
      <c r="H22" s="11">
        <v>3024</v>
      </c>
      <c r="I22" s="23">
        <f t="shared" si="0"/>
        <v>25</v>
      </c>
      <c r="J22" s="11">
        <v>3049</v>
      </c>
    </row>
    <row r="23" spans="1:10">
      <c r="A23" s="9">
        <v>10305</v>
      </c>
      <c r="B23" s="10" t="s">
        <v>44</v>
      </c>
      <c r="C23" s="11">
        <v>4845</v>
      </c>
      <c r="D23" s="11"/>
      <c r="E23" s="11">
        <v>4845</v>
      </c>
      <c r="F23" s="9">
        <v>221</v>
      </c>
      <c r="G23" s="12" t="s">
        <v>45</v>
      </c>
      <c r="H23" s="11">
        <v>14626</v>
      </c>
      <c r="I23" s="23">
        <f t="shared" si="0"/>
        <v>9950</v>
      </c>
      <c r="J23" s="11">
        <v>24576</v>
      </c>
    </row>
    <row r="24" spans="1:10">
      <c r="A24" s="9">
        <v>10306</v>
      </c>
      <c r="B24" s="15" t="s">
        <v>46</v>
      </c>
      <c r="C24" s="11"/>
      <c r="D24" s="11"/>
      <c r="E24" s="11"/>
      <c r="F24" s="9">
        <v>222</v>
      </c>
      <c r="G24" s="12" t="s">
        <v>47</v>
      </c>
      <c r="H24" s="11">
        <v>15</v>
      </c>
      <c r="I24" s="23">
        <f t="shared" si="0"/>
        <v>158</v>
      </c>
      <c r="J24" s="11">
        <v>173</v>
      </c>
    </row>
    <row r="25" spans="1:10">
      <c r="A25" s="9">
        <v>10307</v>
      </c>
      <c r="B25" s="16" t="s">
        <v>48</v>
      </c>
      <c r="C25" s="11">
        <v>55546</v>
      </c>
      <c r="D25" s="11"/>
      <c r="E25" s="11">
        <v>55546</v>
      </c>
      <c r="F25" s="9">
        <v>224</v>
      </c>
      <c r="G25" s="12" t="s">
        <v>49</v>
      </c>
      <c r="H25" s="11">
        <v>2160</v>
      </c>
      <c r="I25" s="23">
        <f t="shared" si="0"/>
        <v>100</v>
      </c>
      <c r="J25" s="11">
        <v>2260</v>
      </c>
    </row>
    <row r="26" spans="1:10">
      <c r="A26" s="9">
        <v>10308</v>
      </c>
      <c r="B26" s="15" t="s">
        <v>50</v>
      </c>
      <c r="C26" s="11"/>
      <c r="D26" s="11"/>
      <c r="E26" s="11"/>
      <c r="F26" s="9">
        <v>227</v>
      </c>
      <c r="G26" s="12" t="s">
        <v>51</v>
      </c>
      <c r="H26" s="11">
        <v>4900</v>
      </c>
      <c r="I26" s="23"/>
      <c r="J26" s="11">
        <v>4900</v>
      </c>
    </row>
    <row r="27" spans="1:10">
      <c r="A27" s="9">
        <v>10309</v>
      </c>
      <c r="B27" s="15" t="s">
        <v>52</v>
      </c>
      <c r="C27" s="11">
        <v>522</v>
      </c>
      <c r="D27" s="11"/>
      <c r="E27" s="11">
        <v>522</v>
      </c>
      <c r="F27" s="9">
        <v>229</v>
      </c>
      <c r="G27" s="12" t="s">
        <v>53</v>
      </c>
      <c r="H27" s="11">
        <v>62856</v>
      </c>
      <c r="I27" s="23">
        <f t="shared" si="0"/>
        <v>-13986</v>
      </c>
      <c r="J27" s="11">
        <v>48870</v>
      </c>
    </row>
    <row r="28" spans="1:10">
      <c r="A28" s="9">
        <v>10399</v>
      </c>
      <c r="B28" s="15" t="s">
        <v>54</v>
      </c>
      <c r="C28" s="11">
        <v>1178</v>
      </c>
      <c r="D28" s="11"/>
      <c r="E28" s="11">
        <v>1178</v>
      </c>
      <c r="F28" s="9">
        <v>232</v>
      </c>
      <c r="G28" s="12" t="s">
        <v>55</v>
      </c>
      <c r="H28" s="11">
        <v>6519</v>
      </c>
      <c r="I28" s="23"/>
      <c r="J28" s="11">
        <v>6519</v>
      </c>
    </row>
    <row r="29" spans="1:10">
      <c r="A29" s="17"/>
      <c r="B29" s="18"/>
      <c r="C29" s="19"/>
      <c r="D29" s="11"/>
      <c r="E29" s="19"/>
      <c r="F29" s="9">
        <v>233</v>
      </c>
      <c r="G29" s="12" t="s">
        <v>56</v>
      </c>
      <c r="H29" s="11">
        <v>10</v>
      </c>
      <c r="I29" s="23">
        <f t="shared" si="0"/>
        <v>2</v>
      </c>
      <c r="J29" s="11">
        <v>12</v>
      </c>
    </row>
    <row r="30" spans="1:10">
      <c r="A30" s="20"/>
      <c r="B30" s="21" t="s">
        <v>57</v>
      </c>
      <c r="C30" s="4">
        <f>C6+C20</f>
        <v>264204</v>
      </c>
      <c r="D30" s="4">
        <f>D6+D20</f>
        <v>0</v>
      </c>
      <c r="E30" s="4">
        <f>E6+E20</f>
        <v>264204</v>
      </c>
      <c r="F30" s="20"/>
      <c r="G30" s="21" t="s">
        <v>58</v>
      </c>
      <c r="H30" s="4">
        <f>SUM(H6:H29)</f>
        <v>386388</v>
      </c>
      <c r="I30" s="4">
        <f>SUM(I6:I29)</f>
        <v>39999</v>
      </c>
      <c r="J30" s="4">
        <f>SUM(J6:J29)</f>
        <v>426387</v>
      </c>
    </row>
    <row r="31" spans="1:10">
      <c r="A31" s="9">
        <v>110</v>
      </c>
      <c r="B31" s="16" t="s">
        <v>59</v>
      </c>
      <c r="C31" s="11">
        <f>C32+C40+C51+C39</f>
        <v>183756</v>
      </c>
      <c r="D31" s="11">
        <f>D32+D44</f>
        <v>39999</v>
      </c>
      <c r="E31" s="22">
        <v>212755</v>
      </c>
      <c r="F31" s="9">
        <v>230</v>
      </c>
      <c r="G31" s="15" t="s">
        <v>60</v>
      </c>
      <c r="H31" s="23">
        <f>H32</f>
        <v>53424</v>
      </c>
      <c r="I31" s="23"/>
      <c r="J31" s="11">
        <v>53424</v>
      </c>
    </row>
    <row r="32" spans="1:10">
      <c r="A32" s="9"/>
      <c r="B32" s="16" t="s">
        <v>61</v>
      </c>
      <c r="C32" s="11">
        <f>C33+C34+C35</f>
        <v>158716</v>
      </c>
      <c r="D32" s="11">
        <f>E32-C32</f>
        <v>28999</v>
      </c>
      <c r="E32" s="11">
        <f>E33+E34+E35</f>
        <v>187715</v>
      </c>
      <c r="F32" s="9">
        <v>23006</v>
      </c>
      <c r="G32" s="15" t="s">
        <v>62</v>
      </c>
      <c r="H32" s="23">
        <f>H33+H34</f>
        <v>53424</v>
      </c>
      <c r="I32" s="23"/>
      <c r="J32" s="11">
        <f>J33+J34</f>
        <v>53424</v>
      </c>
    </row>
    <row r="33" spans="1:10">
      <c r="A33" s="9">
        <v>11001</v>
      </c>
      <c r="B33" s="16" t="s">
        <v>63</v>
      </c>
      <c r="C33" s="11">
        <v>2262</v>
      </c>
      <c r="D33" s="11">
        <f>E33-C33</f>
        <v>0</v>
      </c>
      <c r="E33" s="11">
        <v>2262</v>
      </c>
      <c r="F33" s="9">
        <v>2300601</v>
      </c>
      <c r="G33" s="15" t="s">
        <v>64</v>
      </c>
      <c r="H33" s="23">
        <v>50681</v>
      </c>
      <c r="I33" s="23"/>
      <c r="J33" s="11">
        <v>50681</v>
      </c>
    </row>
    <row r="34" spans="1:10">
      <c r="A34" s="9">
        <v>11002</v>
      </c>
      <c r="B34" s="16" t="s">
        <v>65</v>
      </c>
      <c r="C34" s="11">
        <v>152790</v>
      </c>
      <c r="D34" s="11">
        <f>E34-C34</f>
        <v>14889</v>
      </c>
      <c r="E34" s="11">
        <v>167679</v>
      </c>
      <c r="F34" s="9">
        <v>2300602</v>
      </c>
      <c r="G34" s="15" t="s">
        <v>66</v>
      </c>
      <c r="H34" s="23">
        <v>2743</v>
      </c>
      <c r="I34" s="23"/>
      <c r="J34" s="11">
        <v>2743</v>
      </c>
    </row>
    <row r="35" spans="1:10">
      <c r="A35" s="9">
        <v>11003</v>
      </c>
      <c r="B35" s="16" t="s">
        <v>67</v>
      </c>
      <c r="C35" s="11">
        <v>3664</v>
      </c>
      <c r="D35" s="11">
        <f>E35-C35</f>
        <v>14110</v>
      </c>
      <c r="E35" s="11">
        <v>17774</v>
      </c>
      <c r="F35" s="9"/>
      <c r="G35" s="15"/>
      <c r="H35" s="23"/>
      <c r="I35" s="23"/>
      <c r="J35" s="11"/>
    </row>
    <row r="36" spans="1:10">
      <c r="A36" s="9">
        <v>11006</v>
      </c>
      <c r="B36" s="16" t="s">
        <v>68</v>
      </c>
      <c r="C36" s="11"/>
      <c r="D36" s="11"/>
      <c r="E36" s="11"/>
      <c r="F36" s="9">
        <v>231</v>
      </c>
      <c r="G36" s="16" t="s">
        <v>69</v>
      </c>
      <c r="H36" s="23">
        <f>SUM(H37:H40)</f>
        <v>8148</v>
      </c>
      <c r="I36" s="23"/>
      <c r="J36" s="11">
        <f>SUM(J37:J40)</f>
        <v>8148</v>
      </c>
    </row>
    <row r="37" spans="1:10">
      <c r="A37" s="9">
        <v>1100601</v>
      </c>
      <c r="B37" s="16" t="s">
        <v>70</v>
      </c>
      <c r="C37" s="11"/>
      <c r="D37" s="11"/>
      <c r="E37" s="11"/>
      <c r="F37" s="9">
        <v>2310301</v>
      </c>
      <c r="G37" s="16" t="s">
        <v>71</v>
      </c>
      <c r="H37" s="23">
        <v>8148</v>
      </c>
      <c r="I37" s="23"/>
      <c r="J37" s="11">
        <v>8148</v>
      </c>
    </row>
    <row r="38" hidden="1" spans="1:10">
      <c r="A38" s="9">
        <v>1100602</v>
      </c>
      <c r="B38" s="16" t="s">
        <v>72</v>
      </c>
      <c r="C38" s="11"/>
      <c r="D38" s="11"/>
      <c r="E38" s="11"/>
      <c r="F38" s="9">
        <v>2310302</v>
      </c>
      <c r="G38" s="16" t="s">
        <v>73</v>
      </c>
      <c r="H38" s="23"/>
      <c r="I38" s="23"/>
      <c r="J38" s="23"/>
    </row>
    <row r="39" spans="1:10">
      <c r="A39" s="9">
        <v>11008</v>
      </c>
      <c r="B39" s="16" t="s">
        <v>74</v>
      </c>
      <c r="C39" s="11">
        <v>8209</v>
      </c>
      <c r="D39" s="11"/>
      <c r="E39" s="11">
        <f>C39+D39</f>
        <v>8209</v>
      </c>
      <c r="F39" s="9">
        <v>2310303</v>
      </c>
      <c r="G39" s="16" t="s">
        <v>75</v>
      </c>
      <c r="H39" s="23"/>
      <c r="I39" s="23"/>
      <c r="J39" s="23"/>
    </row>
    <row r="40" spans="1:10">
      <c r="A40" s="9">
        <v>11009</v>
      </c>
      <c r="B40" s="16" t="s">
        <v>76</v>
      </c>
      <c r="C40" s="11">
        <v>1830</v>
      </c>
      <c r="D40" s="11"/>
      <c r="E40" s="11">
        <f>C40+D40</f>
        <v>1830</v>
      </c>
      <c r="F40" s="9">
        <v>2310399</v>
      </c>
      <c r="G40" s="16" t="s">
        <v>77</v>
      </c>
      <c r="H40" s="16"/>
      <c r="I40" s="23"/>
      <c r="J40" s="12"/>
    </row>
    <row r="41" hidden="1" spans="1:10">
      <c r="A41" s="9">
        <v>110090102</v>
      </c>
      <c r="B41" s="16" t="s">
        <v>78</v>
      </c>
      <c r="C41" s="11"/>
      <c r="D41" s="11"/>
      <c r="E41" s="11"/>
      <c r="F41" s="12"/>
      <c r="G41" s="16"/>
      <c r="H41" s="12"/>
      <c r="I41" s="23"/>
      <c r="J41" s="12"/>
    </row>
    <row r="42" spans="1:10">
      <c r="A42" s="9">
        <v>110090103</v>
      </c>
      <c r="B42" s="16" t="s">
        <v>79</v>
      </c>
      <c r="C42" s="11">
        <v>1830</v>
      </c>
      <c r="D42" s="11"/>
      <c r="E42" s="11">
        <v>1830</v>
      </c>
      <c r="F42" s="9">
        <v>23011</v>
      </c>
      <c r="G42" s="16" t="s">
        <v>80</v>
      </c>
      <c r="H42" s="12"/>
      <c r="I42" s="23"/>
      <c r="J42" s="12"/>
    </row>
    <row r="43" hidden="1" spans="1:10">
      <c r="A43" s="9">
        <v>110090199</v>
      </c>
      <c r="B43" s="16" t="s">
        <v>81</v>
      </c>
      <c r="C43" s="11"/>
      <c r="D43" s="11"/>
      <c r="E43" s="11"/>
      <c r="F43" s="9">
        <v>2301101</v>
      </c>
      <c r="G43" s="16" t="s">
        <v>82</v>
      </c>
      <c r="H43" s="12"/>
      <c r="I43" s="23"/>
      <c r="J43" s="12"/>
    </row>
    <row r="44" spans="1:10">
      <c r="A44" s="9">
        <v>105</v>
      </c>
      <c r="B44" s="16" t="s">
        <v>83</v>
      </c>
      <c r="C44" s="11"/>
      <c r="D44" s="11">
        <f>E44-C44</f>
        <v>11000</v>
      </c>
      <c r="E44" s="11">
        <f>E47+E50</f>
        <v>11000</v>
      </c>
      <c r="F44" s="9">
        <v>2301102</v>
      </c>
      <c r="G44" s="16" t="s">
        <v>84</v>
      </c>
      <c r="H44" s="12"/>
      <c r="I44" s="23"/>
      <c r="J44" s="12"/>
    </row>
    <row r="45" hidden="1" spans="1:10">
      <c r="A45" s="9">
        <v>10504</v>
      </c>
      <c r="B45" s="16" t="s">
        <v>85</v>
      </c>
      <c r="C45" s="11"/>
      <c r="D45" s="11"/>
      <c r="E45" s="11"/>
      <c r="F45" s="9">
        <v>2301103</v>
      </c>
      <c r="G45" s="16" t="s">
        <v>86</v>
      </c>
      <c r="H45" s="12"/>
      <c r="I45" s="23"/>
      <c r="J45" s="12"/>
    </row>
    <row r="46" hidden="1" spans="1:10">
      <c r="A46" s="9">
        <v>1050401</v>
      </c>
      <c r="B46" s="16" t="s">
        <v>87</v>
      </c>
      <c r="C46" s="11"/>
      <c r="D46" s="24"/>
      <c r="E46" s="24"/>
      <c r="F46" s="9">
        <v>2301104</v>
      </c>
      <c r="G46" s="16" t="s">
        <v>88</v>
      </c>
      <c r="H46" s="12"/>
      <c r="I46" s="23"/>
      <c r="J46" s="12"/>
    </row>
    <row r="47" spans="1:10">
      <c r="A47" s="9">
        <v>105040101</v>
      </c>
      <c r="B47" s="16" t="s">
        <v>89</v>
      </c>
      <c r="C47" s="11"/>
      <c r="D47" s="11">
        <v>10000</v>
      </c>
      <c r="E47" s="11">
        <v>10000</v>
      </c>
      <c r="F47" s="9">
        <v>23013</v>
      </c>
      <c r="G47" s="16" t="s">
        <v>90</v>
      </c>
      <c r="H47" s="12"/>
      <c r="I47" s="23"/>
      <c r="J47" s="12"/>
    </row>
    <row r="48" hidden="1" spans="1:10">
      <c r="A48" s="9">
        <v>105040102</v>
      </c>
      <c r="B48" s="16" t="s">
        <v>91</v>
      </c>
      <c r="C48" s="11"/>
      <c r="D48" s="11"/>
      <c r="E48" s="11"/>
      <c r="F48" s="9">
        <v>23015</v>
      </c>
      <c r="G48" s="25" t="s">
        <v>92</v>
      </c>
      <c r="H48" s="12"/>
      <c r="I48" s="23"/>
      <c r="J48" s="11"/>
    </row>
    <row r="49" hidden="1" spans="1:10">
      <c r="A49" s="9">
        <v>105040103</v>
      </c>
      <c r="B49" s="16" t="s">
        <v>93</v>
      </c>
      <c r="C49" s="11"/>
      <c r="D49" s="11"/>
      <c r="E49" s="11"/>
      <c r="F49" s="9">
        <v>23009</v>
      </c>
      <c r="G49" s="16" t="s">
        <v>94</v>
      </c>
      <c r="H49" s="12"/>
      <c r="I49" s="23"/>
      <c r="J49" s="11"/>
    </row>
    <row r="50" spans="1:10">
      <c r="A50" s="9">
        <v>105040104</v>
      </c>
      <c r="B50" s="16" t="s">
        <v>95</v>
      </c>
      <c r="C50" s="11"/>
      <c r="D50" s="11">
        <f>E50-C50</f>
        <v>1000</v>
      </c>
      <c r="E50" s="11">
        <v>1000</v>
      </c>
      <c r="F50" s="9"/>
      <c r="G50" s="16"/>
      <c r="H50" s="12"/>
      <c r="I50" s="23"/>
      <c r="J50" s="12"/>
    </row>
    <row r="51" spans="1:10">
      <c r="A51" s="9">
        <v>11015</v>
      </c>
      <c r="B51" s="16" t="s">
        <v>96</v>
      </c>
      <c r="C51" s="11">
        <v>15001</v>
      </c>
      <c r="D51" s="11"/>
      <c r="E51" s="11">
        <v>15001</v>
      </c>
      <c r="F51" s="12"/>
      <c r="G51" s="16"/>
      <c r="H51" s="12"/>
      <c r="I51" s="23"/>
      <c r="J51" s="12" t="s">
        <v>97</v>
      </c>
    </row>
    <row r="52" spans="1:10">
      <c r="A52" s="20"/>
      <c r="B52" s="21" t="s">
        <v>98</v>
      </c>
      <c r="C52" s="4">
        <f>C30+C31</f>
        <v>447960</v>
      </c>
      <c r="D52" s="4">
        <f>D30+D31</f>
        <v>39999</v>
      </c>
      <c r="E52" s="4">
        <f>E30+E31+E44</f>
        <v>487959</v>
      </c>
      <c r="F52" s="20"/>
      <c r="G52" s="26" t="s">
        <v>99</v>
      </c>
      <c r="H52" s="4">
        <f>H30+H31+H36</f>
        <v>447960</v>
      </c>
      <c r="I52" s="4">
        <f>I30+I31</f>
        <v>39999</v>
      </c>
      <c r="J52" s="4">
        <f>J30+J31+J36</f>
        <v>487959</v>
      </c>
    </row>
    <row r="54" spans="10:10">
      <c r="J54">
        <f>J52-E52</f>
        <v>0</v>
      </c>
    </row>
  </sheetData>
  <protectedRanges>
    <protectedRange sqref="H6" name="区域1_2_3_2_3"/>
    <protectedRange sqref="H8" name="区域1_2_3_2_3_1"/>
    <protectedRange sqref="H9" name="区域1_2_3_2_3_2"/>
    <protectedRange sqref="H10" name="区域1_2_3_2_3_3"/>
    <protectedRange sqref="H11" name="区域1_2_3_2_3_4"/>
    <protectedRange sqref="H12" name="区域1_2_3_2_3_5"/>
    <protectedRange sqref="H13" name="区域1_2_3_2_3_6"/>
    <protectedRange sqref="H14" name="区域1_2_3_2_3_7"/>
    <protectedRange sqref="H15" name="区域1_2_3_2_3_8"/>
    <protectedRange sqref="H16" name="区域1_2_3_2_3_9"/>
    <protectedRange sqref="H17" name="区域1_2_3_2_3_10"/>
    <protectedRange sqref="H18" name="区域1_2_3_2_3_11"/>
    <protectedRange sqref="H19" name="区域1_2_3_2_3_12"/>
    <protectedRange sqref="H20" name="区域1_2_3_2_3_13"/>
    <protectedRange sqref="H22" name="区域1_2_3_2_3_14"/>
    <protectedRange sqref="H23" name="区域1_2_3_2_3_15"/>
    <protectedRange sqref="H24" name="区域1_2_3_2_3_16"/>
    <protectedRange sqref="H25" name="区域1_2_3_2_3_17"/>
    <protectedRange sqref="H26" name="区域1_2_3_2_3_18"/>
    <protectedRange sqref="H27" name="区域1_2_3_2_3_19"/>
    <protectedRange sqref="H27" name="区域1_2_20_5_1"/>
    <protectedRange sqref="H27" name="区域1_2_20_5_2"/>
    <protectedRange sqref="H28" name="区域1_2_3_2_3_20"/>
    <protectedRange sqref="H28" name="区域1_2_20_5_1_1"/>
    <protectedRange sqref="H28" name="区域1_2_20_5_2_1"/>
    <protectedRange sqref="H29" name="区域1_2_3_2_3_21"/>
  </protectedRanges>
  <mergeCells count="12">
    <mergeCell ref="A1:J1"/>
    <mergeCell ref="A2:C2"/>
    <mergeCell ref="D2:E2"/>
    <mergeCell ref="F2:G2"/>
    <mergeCell ref="A3:E3"/>
    <mergeCell ref="F3:J3"/>
    <mergeCell ref="A4:A5"/>
    <mergeCell ref="B4:B5"/>
    <mergeCell ref="D4:D5"/>
    <mergeCell ref="F4:F5"/>
    <mergeCell ref="G4:G5"/>
    <mergeCell ref="I4:I5"/>
  </mergeCells>
  <dataValidations count="1">
    <dataValidation type="decimal" operator="between" allowBlank="1" showInputMessage="1" showErrorMessage="1" sqref="E18">
      <formula1>-99999999999999</formula1>
      <formula2>99999999999999</formula2>
    </dataValidation>
  </dataValidations>
  <pageMargins left="0.700694444444445" right="0.700694444444445" top="0.751388888888889" bottom="0.751388888888889" header="0.298611111111111" footer="0.298611111111111"/>
  <pageSetup paperSize="9" scale="88" fitToHeight="0" orientation="landscape" horizontalDpi="600"/>
  <headerFooter/>
  <rowBreaks count="1" manualBreakCount="1">
    <brk id="30" max="9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3_2_3" rangeCreator="" othersAccessPermission="edit"/>
    <arrUserId title="区域1_2_3_2_3_1" rangeCreator="" othersAccessPermission="edit"/>
    <arrUserId title="区域1_2_3_2_3_2" rangeCreator="" othersAccessPermission="edit"/>
    <arrUserId title="区域1_2_3_2_3_3" rangeCreator="" othersAccessPermission="edit"/>
    <arrUserId title="区域1_2_3_2_3_4" rangeCreator="" othersAccessPermission="edit"/>
    <arrUserId title="区域1_2_3_2_3_5" rangeCreator="" othersAccessPermission="edit"/>
    <arrUserId title="区域1_2_3_2_3_6" rangeCreator="" othersAccessPermission="edit"/>
    <arrUserId title="区域1_2_3_2_3_7" rangeCreator="" othersAccessPermission="edit"/>
    <arrUserId title="区域1_2_3_2_3_8" rangeCreator="" othersAccessPermission="edit"/>
    <arrUserId title="区域1_2_3_2_3_9" rangeCreator="" othersAccessPermission="edit"/>
    <arrUserId title="区域1_2_3_2_3_10" rangeCreator="" othersAccessPermission="edit"/>
    <arrUserId title="区域1_2_3_2_3_11" rangeCreator="" othersAccessPermission="edit"/>
    <arrUserId title="区域1_2_3_2_3_12" rangeCreator="" othersAccessPermission="edit"/>
    <arrUserId title="区域1_2_3_2_3_13" rangeCreator="" othersAccessPermission="edit"/>
    <arrUserId title="区域1_2_3_2_3_14" rangeCreator="" othersAccessPermission="edit"/>
    <arrUserId title="区域1_2_3_2_3_15" rangeCreator="" othersAccessPermission="edit"/>
    <arrUserId title="区域1_2_3_2_3_16" rangeCreator="" othersAccessPermission="edit"/>
    <arrUserId title="区域1_2_3_2_3_17" rangeCreator="" othersAccessPermission="edit"/>
    <arrUserId title="区域1_2_3_2_3_18" rangeCreator="" othersAccessPermission="edit"/>
    <arrUserId title="区域1_2_3_2_3_19" rangeCreator="" othersAccessPermission="edit"/>
    <arrUserId title="区域1_2_20_5_1" rangeCreator="" othersAccessPermission="edit"/>
    <arrUserId title="区域1_2_20_5_2" rangeCreator="" othersAccessPermission="edit"/>
    <arrUserId title="区域1_2_3_2_3_20" rangeCreator="" othersAccessPermission="edit"/>
    <arrUserId title="区域1_2_20_5_1_1" rangeCreator="" othersAccessPermission="edit"/>
    <arrUserId title="区域1_2_20_5_2_1" rangeCreator="" othersAccessPermission="edit"/>
    <arrUserId title="区域1_2_3_2_3_2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一般公共预算调整方案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2025-09-10T09:00:59Z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525E36371635404DA101EAD0FA3E4DCE_12</vt:lpwstr>
  </property>
  <property fmtid="{D5CDD505-2E9C-101B-9397-08002B2CF9AE}" pid="3" name="KSOProductBuildVer">
    <vt:lpwstr>2052-12.8.2.18205</vt:lpwstr>
  </property>
</Properties>
</file>