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政府性基金调整方案" sheetId="2" r:id="rId1"/>
  </sheets>
  <externalReferences>
    <externalReference r:id="rId2"/>
  </externalReferences>
  <definedNames>
    <definedName name="_xlnm.Print_Area" localSheetId="0">政府性基金调整方案!$A$1:$J$29</definedName>
    <definedName name="_1301_石家庄市" hidden="1">[1]内置数据!$AK$2:$AK$23</definedName>
    <definedName name="_1405_晋城市" hidden="1">[1]内置数据!$BA$2:$BA$7</definedName>
    <definedName name="_1406_朔州市" hidden="1">[1]内置数据!$BB$2:$BB$7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<sst xmlns="http://schemas.openxmlformats.org/spreadsheetml/2006/main" count="61" uniqueCount="52">
  <si>
    <r>
      <t>2025</t>
    </r>
    <r>
      <rPr>
        <b/>
        <sz val="22"/>
        <color theme="1"/>
        <rFont val="宋体"/>
        <charset val="134"/>
      </rPr>
      <t>年托克逊县政府性基金预算调整方案</t>
    </r>
  </si>
  <si>
    <t>单位：万元</t>
  </si>
  <si>
    <t>收                              入</t>
  </si>
  <si>
    <t>支                           出</t>
  </si>
  <si>
    <t>科目代码</t>
  </si>
  <si>
    <t>科目名称</t>
  </si>
  <si>
    <t>已批准</t>
  </si>
  <si>
    <t>调整变动</t>
  </si>
  <si>
    <t>调整后</t>
  </si>
  <si>
    <t>预算数</t>
  </si>
  <si>
    <t>205</t>
  </si>
  <si>
    <t>教育支出</t>
  </si>
  <si>
    <t>206</t>
  </si>
  <si>
    <t>科学技术支出</t>
  </si>
  <si>
    <t>207</t>
  </si>
  <si>
    <t>文化旅游体育与传媒支出</t>
  </si>
  <si>
    <t>国有土地使用权出让收入</t>
  </si>
  <si>
    <t>社会保障和就业支出</t>
  </si>
  <si>
    <t>210</t>
  </si>
  <si>
    <t>卫生健康支出</t>
  </si>
  <si>
    <t>211</t>
  </si>
  <si>
    <t>节能环保支出</t>
  </si>
  <si>
    <t>城市基础设施配套费收入</t>
  </si>
  <si>
    <t>城乡社区支出</t>
  </si>
  <si>
    <t>专项债券对应项目专项收入</t>
  </si>
  <si>
    <t>农林水支出</t>
  </si>
  <si>
    <t>资源勘探工业信息等支出</t>
  </si>
  <si>
    <t>其他支出</t>
  </si>
  <si>
    <t>债务付息支出</t>
  </si>
  <si>
    <t>债务发行费用支出</t>
  </si>
  <si>
    <t>政府性基金收入合计</t>
  </si>
  <si>
    <t>本级政府性基金支出合计</t>
  </si>
  <si>
    <t>转移性收入</t>
  </si>
  <si>
    <t>230</t>
  </si>
  <si>
    <t>转移性支出</t>
  </si>
  <si>
    <t>政府性基金转移支付收入</t>
  </si>
  <si>
    <t>政府性基金转移支付</t>
  </si>
  <si>
    <t>上年结余收入</t>
  </si>
  <si>
    <t>政府性基金预算上年结余收入</t>
  </si>
  <si>
    <t>政府性基金预算调出资金</t>
  </si>
  <si>
    <t>23009</t>
  </si>
  <si>
    <t>年终结余</t>
  </si>
  <si>
    <t>2300902</t>
  </si>
  <si>
    <t>政府性基金年终结余</t>
  </si>
  <si>
    <t>231</t>
  </si>
  <si>
    <t>债务还本支出</t>
  </si>
  <si>
    <t>调入政府性基金预算资金</t>
  </si>
  <si>
    <t>地方政府专项债务还本支出</t>
  </si>
  <si>
    <t>地方政府专项债务收入</t>
  </si>
  <si>
    <t>地方政府专项债务转贷支出</t>
  </si>
  <si>
    <t>收入总计</t>
  </si>
  <si>
    <t>支出总计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</si>
</sst>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Tahoma"/>
      <charset val="134"/>
    </font>
    <font>
      <b/>
      <sz val="22"/>
      <color theme="1"/>
      <name val="Times New Roman"/>
      <charset val="134"/>
    </font>
    <font>
      <sz val="8.5"/>
      <color rgb="FF000000"/>
      <name val="宋体"/>
      <charset val="134"/>
    </font>
    <font>
      <sz val="11"/>
      <color rgb="FF000000"/>
      <name val="宋体"/>
      <charset val="134"/>
    </font>
    <font>
      <b/>
      <sz val="10.5"/>
      <color rgb="FF000000"/>
      <name val="宋体"/>
      <charset val="134"/>
    </font>
    <font>
      <b/>
      <sz val="9.5"/>
      <color rgb="FF000000"/>
      <name val="宋体"/>
      <charset val="134"/>
    </font>
    <font>
      <b/>
      <sz val="10"/>
      <color rgb="FF000000"/>
      <name val="Times New Roman"/>
      <charset val="134"/>
    </font>
    <font>
      <b/>
      <sz val="10"/>
      <color rgb="FF000000"/>
      <name val="宋体"/>
      <charset val="134"/>
    </font>
    <font>
      <sz val="10"/>
      <name val="Times New Roman"/>
      <charset val="134"/>
    </font>
    <font>
      <sz val="11"/>
      <name val="宋体"/>
      <charset val="134"/>
      <scheme val="minor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7.5"/>
      <color rgb="FF000000"/>
      <name val="Arial"/>
      <charset val="134"/>
    </font>
    <font>
      <sz val="9.5"/>
      <color rgb="FF000000"/>
      <name val="宋体"/>
      <charset val="134"/>
      <scheme val="minor"/>
    </font>
    <font>
      <b/>
      <sz val="9.5"/>
      <color rgb="FF000000"/>
      <name val="Arial"/>
      <charset val="134"/>
    </font>
    <font>
      <sz val="9.5"/>
      <color rgb="FF000000"/>
      <name val="Arial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.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2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5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center" vertical="center"/>
    </xf>
    <xf numFmtId="0" fontId="9" fillId="2" borderId="1" xfId="49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16" fillId="2" borderId="1" xfId="49" applyFont="1" applyFill="1" applyBorder="1" applyAlignment="1">
      <alignment vertical="center"/>
    </xf>
    <xf numFmtId="0" fontId="1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\2025&#24180;&#24037;&#20316;\2025&#24180;&#39044;&#31639;&#32534;&#21046;\&#39044;&#31639;&#22871;&#34920;\650422_&#25176;&#20811;&#36874;&#21439;_2025&#24180;&#22320;&#26041;&#36130;&#25919;&#39044;&#31639;&#34920;&#65288;&#20154;&#22823;&#25209;&#22797;&#21475;&#24452;&#65289;_20250325%20160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简介"/>
      <sheetName val="填表步骤及汇总方法"/>
      <sheetName val="封面"/>
      <sheetName val="内置数据"/>
      <sheetName val="目录"/>
      <sheetName val="表一（录入表）"/>
      <sheetName val="表二"/>
      <sheetName val="表二（录入表）"/>
      <sheetName val="表三"/>
      <sheetName val="表三（录入表）"/>
      <sheetName val="表四（录入表）"/>
      <sheetName val="表五（录入表）"/>
      <sheetName val="表六（1）"/>
      <sheetName val="表六（2）"/>
      <sheetName val="表七（1）"/>
      <sheetName val="表七（2）"/>
      <sheetName val="表八（录入表）"/>
      <sheetName val="表九"/>
      <sheetName val="表九（录入表）"/>
      <sheetName val="表十（录入表）"/>
      <sheetName val="表十一"/>
      <sheetName val="表十二（录入表）"/>
      <sheetName val="表十三（录入表）"/>
      <sheetName val="表十四"/>
      <sheetName val="数据汇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J31"/>
  <sheetViews>
    <sheetView tabSelected="1" view="pageBreakPreview" zoomScale="130" zoomScaleNormal="100" workbookViewId="0">
      <selection activeCell="A1" sqref="A1:J1"/>
    </sheetView>
  </sheetViews>
  <sheetFormatPr defaultColWidth="9" defaultRowHeight="14.25"/>
  <cols>
    <col min="1" max="1" width="11.25" style="1" customWidth="1"/>
    <col min="2" max="2" width="23.875" customWidth="1"/>
    <col min="3" max="3" width="14.375" customWidth="1"/>
    <col min="4" max="4" width="13.875" customWidth="1"/>
    <col min="5" max="5" width="12.875" customWidth="1"/>
    <col min="6" max="6" width="11.5" customWidth="1"/>
    <col min="7" max="7" width="24.25" customWidth="1"/>
    <col min="8" max="8" width="17.875" customWidth="1"/>
    <col min="9" max="9" width="14.5" customWidth="1"/>
    <col min="10" max="10" width="14.875" customWidth="1"/>
  </cols>
  <sheetData>
    <row r="1" ht="38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15.75" customHeight="1" spans="1:10">
      <c r="A2" s="4"/>
      <c r="B2" s="4"/>
      <c r="C2" s="5"/>
      <c r="D2" s="5"/>
      <c r="E2" s="5"/>
      <c r="F2" s="5"/>
      <c r="G2" s="6"/>
      <c r="H2" s="5"/>
      <c r="I2" s="28" t="s">
        <v>1</v>
      </c>
      <c r="J2" s="28"/>
    </row>
    <row r="3" ht="33" customHeight="1" spans="1:10">
      <c r="A3" s="7" t="s">
        <v>2</v>
      </c>
      <c r="B3" s="7"/>
      <c r="C3" s="7"/>
      <c r="D3" s="7"/>
      <c r="E3" s="7"/>
      <c r="F3" s="7"/>
      <c r="G3" s="7" t="s">
        <v>3</v>
      </c>
      <c r="H3" s="7"/>
      <c r="I3" s="7"/>
      <c r="J3" s="7"/>
    </row>
    <row r="4" ht="21" customHeight="1" spans="1:10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4</v>
      </c>
      <c r="G4" s="8" t="s">
        <v>5</v>
      </c>
      <c r="H4" s="8" t="s">
        <v>6</v>
      </c>
      <c r="I4" s="8" t="s">
        <v>7</v>
      </c>
      <c r="J4" s="8" t="s">
        <v>8</v>
      </c>
    </row>
    <row r="5" ht="22" customHeight="1" spans="1:10">
      <c r="A5" s="8"/>
      <c r="B5" s="8"/>
      <c r="C5" s="8" t="s">
        <v>9</v>
      </c>
      <c r="D5" s="8"/>
      <c r="E5" s="8" t="s">
        <v>9</v>
      </c>
      <c r="F5" s="8"/>
      <c r="G5" s="8"/>
      <c r="H5" s="8" t="s">
        <v>9</v>
      </c>
      <c r="I5" s="8"/>
      <c r="J5" s="8" t="s">
        <v>9</v>
      </c>
    </row>
    <row r="6" ht="22" hidden="1" customHeight="1" spans="1:10">
      <c r="A6" s="9"/>
      <c r="B6" s="10"/>
      <c r="C6" s="8"/>
      <c r="D6" s="8"/>
      <c r="E6" s="8"/>
      <c r="F6" s="11" t="s">
        <v>10</v>
      </c>
      <c r="G6" s="12" t="s">
        <v>11</v>
      </c>
      <c r="H6" s="8"/>
      <c r="I6" s="8"/>
      <c r="J6" s="8"/>
    </row>
    <row r="7" ht="22" hidden="1" customHeight="1" spans="1:10">
      <c r="A7" s="9"/>
      <c r="B7" s="10"/>
      <c r="C7" s="8"/>
      <c r="D7" s="8"/>
      <c r="E7" s="8"/>
      <c r="F7" s="11" t="s">
        <v>12</v>
      </c>
      <c r="G7" s="12" t="s">
        <v>13</v>
      </c>
      <c r="H7" s="8"/>
      <c r="I7" s="8"/>
      <c r="J7" s="8"/>
    </row>
    <row r="8" ht="22" hidden="1" customHeight="1" spans="1:10">
      <c r="A8" s="9"/>
      <c r="B8" s="10"/>
      <c r="C8" s="8"/>
      <c r="D8" s="8"/>
      <c r="E8" s="8"/>
      <c r="F8" s="11" t="s">
        <v>14</v>
      </c>
      <c r="G8" s="12" t="s">
        <v>15</v>
      </c>
      <c r="H8" s="8"/>
      <c r="I8" s="8"/>
      <c r="J8" s="8"/>
    </row>
    <row r="9" ht="30" customHeight="1" spans="1:10">
      <c r="A9" s="13">
        <v>1030148</v>
      </c>
      <c r="B9" s="14" t="s">
        <v>16</v>
      </c>
      <c r="C9" s="15">
        <v>10000</v>
      </c>
      <c r="D9" s="15"/>
      <c r="E9" s="15">
        <v>10000</v>
      </c>
      <c r="F9" s="16">
        <v>208</v>
      </c>
      <c r="G9" s="17" t="s">
        <v>17</v>
      </c>
      <c r="H9" s="15"/>
      <c r="I9" s="15"/>
      <c r="J9" s="15"/>
    </row>
    <row r="10" ht="30" hidden="1" customHeight="1" spans="1:10">
      <c r="A10" s="13"/>
      <c r="B10" s="14"/>
      <c r="C10" s="15"/>
      <c r="D10" s="15"/>
      <c r="E10" s="15"/>
      <c r="F10" s="11" t="s">
        <v>18</v>
      </c>
      <c r="G10" s="12" t="s">
        <v>19</v>
      </c>
      <c r="H10" s="15"/>
      <c r="I10" s="15"/>
      <c r="J10" s="15"/>
    </row>
    <row r="11" ht="30" customHeight="1" spans="1:10">
      <c r="A11" s="13"/>
      <c r="B11" s="14"/>
      <c r="C11" s="15"/>
      <c r="D11" s="15"/>
      <c r="E11" s="15"/>
      <c r="F11" s="11" t="s">
        <v>20</v>
      </c>
      <c r="G11" s="12" t="s">
        <v>21</v>
      </c>
      <c r="H11" s="15">
        <v>636</v>
      </c>
      <c r="I11" s="15">
        <f>J11-H11</f>
        <v>-336</v>
      </c>
      <c r="J11" s="15">
        <v>300</v>
      </c>
    </row>
    <row r="12" ht="30" customHeight="1" spans="1:10">
      <c r="A12" s="13">
        <v>1030156</v>
      </c>
      <c r="B12" s="14" t="s">
        <v>22</v>
      </c>
      <c r="C12" s="15">
        <v>700</v>
      </c>
      <c r="D12" s="15"/>
      <c r="E12" s="15">
        <v>700</v>
      </c>
      <c r="F12" s="16">
        <v>212</v>
      </c>
      <c r="G12" s="17" t="s">
        <v>23</v>
      </c>
      <c r="H12" s="15">
        <v>21798</v>
      </c>
      <c r="I12" s="15">
        <f t="shared" ref="I12:I17" si="0">J12-H12</f>
        <v>11521</v>
      </c>
      <c r="J12" s="15">
        <v>33319</v>
      </c>
    </row>
    <row r="13" ht="30" customHeight="1" spans="1:10">
      <c r="A13" s="13">
        <v>10310</v>
      </c>
      <c r="B13" s="14" t="s">
        <v>24</v>
      </c>
      <c r="C13" s="15">
        <v>13300</v>
      </c>
      <c r="D13" s="15"/>
      <c r="E13" s="15">
        <v>13300</v>
      </c>
      <c r="F13" s="16">
        <v>213</v>
      </c>
      <c r="G13" s="17" t="s">
        <v>25</v>
      </c>
      <c r="H13" s="15">
        <v>146</v>
      </c>
      <c r="I13" s="15"/>
      <c r="J13" s="15">
        <v>146</v>
      </c>
    </row>
    <row r="14" ht="30" customHeight="1" spans="1:10">
      <c r="A14" s="13"/>
      <c r="B14" s="14"/>
      <c r="C14" s="15"/>
      <c r="D14" s="15"/>
      <c r="E14" s="15"/>
      <c r="F14" s="16">
        <v>215</v>
      </c>
      <c r="G14" s="17" t="s">
        <v>26</v>
      </c>
      <c r="H14" s="15">
        <v>63</v>
      </c>
      <c r="I14" s="15">
        <f t="shared" si="0"/>
        <v>2280</v>
      </c>
      <c r="J14" s="15">
        <v>2343</v>
      </c>
    </row>
    <row r="15" ht="30" customHeight="1" spans="1:10">
      <c r="A15" s="13"/>
      <c r="B15" s="18"/>
      <c r="C15" s="15"/>
      <c r="D15" s="15"/>
      <c r="E15" s="15"/>
      <c r="F15" s="16">
        <v>229</v>
      </c>
      <c r="G15" s="17" t="s">
        <v>27</v>
      </c>
      <c r="H15" s="15">
        <v>1981</v>
      </c>
      <c r="I15" s="15">
        <f t="shared" si="0"/>
        <v>32160</v>
      </c>
      <c r="J15" s="15">
        <v>34141</v>
      </c>
    </row>
    <row r="16" ht="30" customHeight="1" spans="1:10">
      <c r="A16" s="13"/>
      <c r="B16" s="18"/>
      <c r="C16" s="19"/>
      <c r="D16" s="15"/>
      <c r="E16" s="19"/>
      <c r="F16" s="16">
        <v>232</v>
      </c>
      <c r="G16" s="17" t="s">
        <v>28</v>
      </c>
      <c r="H16" s="15">
        <v>16531</v>
      </c>
      <c r="I16" s="15">
        <f t="shared" si="0"/>
        <v>336</v>
      </c>
      <c r="J16" s="15">
        <v>16867</v>
      </c>
    </row>
    <row r="17" ht="30" customHeight="1" spans="1:10">
      <c r="A17" s="13"/>
      <c r="B17" s="14"/>
      <c r="C17" s="15"/>
      <c r="D17" s="15"/>
      <c r="E17" s="15"/>
      <c r="F17" s="16">
        <v>233</v>
      </c>
      <c r="G17" s="17" t="s">
        <v>29</v>
      </c>
      <c r="H17" s="15">
        <v>100</v>
      </c>
      <c r="I17" s="15"/>
      <c r="J17" s="15">
        <v>100</v>
      </c>
    </row>
    <row r="18" ht="30" customHeight="1" spans="1:10">
      <c r="A18" s="13"/>
      <c r="B18" s="20" t="s">
        <v>30</v>
      </c>
      <c r="C18" s="21">
        <f>SUM(C9:C17)</f>
        <v>24000</v>
      </c>
      <c r="D18" s="21">
        <f>SUM(D9:D17)</f>
        <v>0</v>
      </c>
      <c r="E18" s="21">
        <f>SUM(E9:E17)</f>
        <v>24000</v>
      </c>
      <c r="F18" s="22"/>
      <c r="G18" s="20" t="s">
        <v>31</v>
      </c>
      <c r="H18" s="21">
        <f>SUM(H9:H17)</f>
        <v>41255</v>
      </c>
      <c r="I18" s="21">
        <f>SUM(I9:I17)</f>
        <v>45961</v>
      </c>
      <c r="J18" s="21">
        <f>SUM(J9:J17)</f>
        <v>87216</v>
      </c>
    </row>
    <row r="19" ht="30" customHeight="1" spans="1:10">
      <c r="A19" s="13">
        <v>110</v>
      </c>
      <c r="B19" s="20" t="s">
        <v>32</v>
      </c>
      <c r="C19" s="21">
        <f>C20+C21</f>
        <v>18551</v>
      </c>
      <c r="D19" s="23">
        <f>E19-C19</f>
        <v>6461</v>
      </c>
      <c r="E19" s="21">
        <f>E20+E21</f>
        <v>25012</v>
      </c>
      <c r="F19" s="11" t="s">
        <v>33</v>
      </c>
      <c r="G19" s="24" t="s">
        <v>34</v>
      </c>
      <c r="H19" s="21"/>
      <c r="I19" s="21"/>
      <c r="J19" s="21"/>
    </row>
    <row r="20" ht="30" customHeight="1" spans="1:10">
      <c r="A20" s="13">
        <v>11004</v>
      </c>
      <c r="B20" s="14" t="s">
        <v>35</v>
      </c>
      <c r="C20" s="13">
        <v>739</v>
      </c>
      <c r="D20" s="13">
        <f>E20-C20</f>
        <v>6461</v>
      </c>
      <c r="E20" s="13">
        <v>7200</v>
      </c>
      <c r="F20" s="16">
        <v>23004</v>
      </c>
      <c r="G20" s="25" t="s">
        <v>36</v>
      </c>
      <c r="H20" s="15"/>
      <c r="I20" s="15"/>
      <c r="J20" s="15"/>
    </row>
    <row r="21" ht="30" customHeight="1" spans="1:10">
      <c r="A21" s="13">
        <v>11008</v>
      </c>
      <c r="B21" s="14" t="s">
        <v>37</v>
      </c>
      <c r="C21" s="13">
        <v>17812</v>
      </c>
      <c r="D21" s="13"/>
      <c r="E21" s="13">
        <v>17812</v>
      </c>
      <c r="F21" s="16"/>
      <c r="G21" s="25"/>
      <c r="H21" s="15"/>
      <c r="I21" s="15"/>
      <c r="J21" s="15"/>
    </row>
    <row r="22" ht="30" hidden="1" customHeight="1" spans="1:10">
      <c r="A22" s="13">
        <v>1100802</v>
      </c>
      <c r="B22" s="14" t="s">
        <v>38</v>
      </c>
      <c r="C22" s="13"/>
      <c r="D22" s="13"/>
      <c r="E22" s="13"/>
      <c r="F22" s="16">
        <v>2300802</v>
      </c>
      <c r="G22" s="25" t="s">
        <v>39</v>
      </c>
      <c r="H22" s="19"/>
      <c r="I22" s="19"/>
      <c r="J22" s="19"/>
    </row>
    <row r="23" ht="30" hidden="1" customHeight="1" spans="1:10">
      <c r="A23" s="13"/>
      <c r="B23" s="14"/>
      <c r="C23" s="13"/>
      <c r="D23" s="13"/>
      <c r="E23" s="13"/>
      <c r="F23" s="11" t="s">
        <v>40</v>
      </c>
      <c r="G23" s="24" t="s">
        <v>41</v>
      </c>
      <c r="H23" s="19"/>
      <c r="I23" s="19"/>
      <c r="J23" s="19"/>
    </row>
    <row r="24" ht="30" hidden="1" customHeight="1" spans="1:10">
      <c r="A24" s="13"/>
      <c r="B24" s="14"/>
      <c r="C24" s="13"/>
      <c r="D24" s="13"/>
      <c r="E24" s="13"/>
      <c r="F24" s="11" t="s">
        <v>42</v>
      </c>
      <c r="G24" s="24" t="s">
        <v>43</v>
      </c>
      <c r="H24" s="19"/>
      <c r="I24" s="19"/>
      <c r="J24" s="19"/>
    </row>
    <row r="25" ht="30" customHeight="1" spans="1:10">
      <c r="A25" s="13"/>
      <c r="B25" s="14"/>
      <c r="C25" s="13"/>
      <c r="D25" s="13"/>
      <c r="E25" s="13"/>
      <c r="F25" s="11" t="s">
        <v>44</v>
      </c>
      <c r="G25" s="24" t="s">
        <v>45</v>
      </c>
      <c r="H25" s="19">
        <v>1296</v>
      </c>
      <c r="I25" s="19"/>
      <c r="J25" s="19">
        <v>1296</v>
      </c>
    </row>
    <row r="26" ht="30" customHeight="1" spans="1:10">
      <c r="A26" s="13">
        <v>1100902</v>
      </c>
      <c r="B26" s="14" t="s">
        <v>46</v>
      </c>
      <c r="C26" s="26"/>
      <c r="D26" s="13"/>
      <c r="E26" s="26"/>
      <c r="F26" s="16">
        <v>23104</v>
      </c>
      <c r="G26" s="25" t="s">
        <v>47</v>
      </c>
      <c r="H26" s="15">
        <v>1296</v>
      </c>
      <c r="I26" s="19"/>
      <c r="J26" s="15">
        <v>1296</v>
      </c>
    </row>
    <row r="27" ht="30" customHeight="1" spans="1:10">
      <c r="A27" s="13">
        <v>1050402</v>
      </c>
      <c r="B27" s="14" t="s">
        <v>48</v>
      </c>
      <c r="C27" s="13"/>
      <c r="D27" s="13">
        <f>E27-C27</f>
        <v>39500</v>
      </c>
      <c r="E27" s="13">
        <v>39500</v>
      </c>
      <c r="F27" s="16">
        <v>23011</v>
      </c>
      <c r="G27" s="25" t="s">
        <v>49</v>
      </c>
      <c r="H27" s="19"/>
      <c r="I27" s="19"/>
      <c r="J27" s="19"/>
    </row>
    <row r="28" ht="30" hidden="1" customHeight="1" spans="1:10">
      <c r="A28" s="13"/>
      <c r="B28" s="27"/>
      <c r="C28" s="26"/>
      <c r="D28" s="13"/>
      <c r="E28" s="26"/>
      <c r="F28" s="16">
        <v>2300902</v>
      </c>
      <c r="G28" s="25" t="s">
        <v>43</v>
      </c>
      <c r="H28" s="15"/>
      <c r="I28" s="19"/>
      <c r="J28" s="15"/>
    </row>
    <row r="29" ht="30" customHeight="1" spans="1:10">
      <c r="A29" s="9"/>
      <c r="B29" s="20" t="s">
        <v>50</v>
      </c>
      <c r="C29" s="21">
        <f>C18+C19</f>
        <v>42551</v>
      </c>
      <c r="D29" s="21">
        <f>D18+D20+D22+D27</f>
        <v>45961</v>
      </c>
      <c r="E29" s="21">
        <f>E18+E19+E27</f>
        <v>88512</v>
      </c>
      <c r="F29" s="22"/>
      <c r="G29" s="20" t="s">
        <v>51</v>
      </c>
      <c r="H29" s="21">
        <f>H18+H28+H25</f>
        <v>42551</v>
      </c>
      <c r="I29" s="21">
        <f>I18+I28+I26</f>
        <v>45961</v>
      </c>
      <c r="J29" s="21">
        <f>J18+J28+J26</f>
        <v>88512</v>
      </c>
    </row>
    <row r="31" spans="9:10">
      <c r="I31">
        <f>I29-D29</f>
        <v>0</v>
      </c>
      <c r="J31">
        <f>E29-J29</f>
        <v>0</v>
      </c>
    </row>
  </sheetData>
  <mergeCells count="12">
    <mergeCell ref="A1:J1"/>
    <mergeCell ref="A2:B2"/>
    <mergeCell ref="D2:E2"/>
    <mergeCell ref="I2:J2"/>
    <mergeCell ref="A3:F3"/>
    <mergeCell ref="G3:J3"/>
    <mergeCell ref="A4:A5"/>
    <mergeCell ref="B4:B5"/>
    <mergeCell ref="D4:D5"/>
    <mergeCell ref="F4:F5"/>
    <mergeCell ref="G4:G5"/>
    <mergeCell ref="I4:I5"/>
  </mergeCells>
  <pageMargins left="0.700694444444445" right="0.700694444444445" top="0.751388888888889" bottom="0.751388888888889" header="0.298611111111111" footer="0.298611111111111"/>
  <pageSetup paperSize="9" scale="7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政府性基金调整方案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2025-09-10T09:00:34Z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7DEC10374AE240C991F988C53F761202_13</vt:lpwstr>
  </property>
  <property fmtid="{D5CDD505-2E9C-101B-9397-08002B2CF9AE}" pid="3" name="KSOProductBuildVer">
    <vt:lpwstr>2052-12.8.2.18205</vt:lpwstr>
  </property>
</Properties>
</file>