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baba-中央" sheetId="7" r:id="rId1"/>
  </sheets>
  <definedNames>
    <definedName name="_xlnm._FilterDatabase" localSheetId="0" hidden="1">'baba-中央'!$A$1:$P$14</definedName>
    <definedName name="_xlnm.Print_Titles" localSheetId="0">'baba-中央'!$4:$5</definedName>
  </definedNames>
  <calcPr calcId="144525"/>
</workbook>
</file>

<file path=xl/sharedStrings.xml><?xml version="1.0" encoding="utf-8"?>
<sst xmlns="http://schemas.openxmlformats.org/spreadsheetml/2006/main" count="32" uniqueCount="32">
  <si>
    <t>附件1</t>
  </si>
  <si>
    <r>
      <rPr>
        <sz val="28"/>
        <color theme="1"/>
        <rFont val="Times New Roman"/>
        <charset val="134"/>
      </rPr>
      <t>2025</t>
    </r>
    <r>
      <rPr>
        <sz val="28"/>
        <color theme="1"/>
        <rFont val="方正小标宋简体"/>
        <charset val="134"/>
      </rPr>
      <t>年中央基本公共卫生服务补助资金分配表</t>
    </r>
    <r>
      <rPr>
        <sz val="28"/>
        <color theme="1"/>
        <rFont val="Times New Roman"/>
        <charset val="134"/>
      </rPr>
      <t xml:space="preserve"> </t>
    </r>
  </si>
  <si>
    <t>单位：万元</t>
  </si>
  <si>
    <t>项目</t>
  </si>
  <si>
    <t>原基本公共卫生服务</t>
  </si>
  <si>
    <t>职业病防治</t>
  </si>
  <si>
    <t>地方病防治</t>
  </si>
  <si>
    <t>鼠疫防治</t>
  </si>
  <si>
    <t>国家应急队伍补充建设和运维保障项目</t>
  </si>
  <si>
    <t>儿童营养改善</t>
  </si>
  <si>
    <t>新生儿听力筛查项目</t>
  </si>
  <si>
    <t>新生儿遗传代谢病及先天性心脏病筛查项目</t>
  </si>
  <si>
    <t>增补叶酸预防神经管缺陷项目</t>
  </si>
  <si>
    <t>适龄妇女两癌检查项目</t>
  </si>
  <si>
    <t>国家孕前优生检查项目</t>
  </si>
  <si>
    <t>母婴安全</t>
  </si>
  <si>
    <t>基本避孕服务</t>
  </si>
  <si>
    <t>老年健康与医养结合服务项目</t>
  </si>
  <si>
    <t>优化生育政策服务项目</t>
  </si>
  <si>
    <r>
      <rPr>
        <b/>
        <sz val="11"/>
        <color theme="1"/>
        <rFont val="Times New Roman"/>
        <charset val="134"/>
      </rPr>
      <t>2025</t>
    </r>
    <r>
      <rPr>
        <b/>
        <sz val="11"/>
        <color theme="1"/>
        <rFont val="宋体"/>
        <charset val="134"/>
      </rPr>
      <t>年应补助资金合计</t>
    </r>
  </si>
  <si>
    <t>其中：绩效奖惩资金</t>
  </si>
  <si>
    <r>
      <rPr>
        <b/>
        <sz val="11"/>
        <color theme="1"/>
        <rFont val="宋体"/>
        <charset val="134"/>
      </rPr>
      <t>提前下达</t>
    </r>
    <r>
      <rPr>
        <b/>
        <sz val="11"/>
        <color theme="1"/>
        <rFont val="Times New Roman"/>
        <charset val="134"/>
      </rPr>
      <t xml:space="preserve">
</t>
    </r>
    <r>
      <rPr>
        <b/>
        <sz val="11"/>
        <color theme="1"/>
        <rFont val="宋体"/>
        <charset val="134"/>
      </rPr>
      <t>资金合计</t>
    </r>
  </si>
  <si>
    <t>本次下达</t>
  </si>
  <si>
    <r>
      <rPr>
        <b/>
        <sz val="9"/>
        <color theme="1"/>
        <rFont val="宋体"/>
        <charset val="134"/>
      </rPr>
      <t>吐鲁番市</t>
    </r>
  </si>
  <si>
    <r>
      <rPr>
        <sz val="9"/>
        <color theme="1"/>
        <rFont val="宋体"/>
        <charset val="134"/>
      </rPr>
      <t>吐鲁番市本级</t>
    </r>
  </si>
  <si>
    <r>
      <rPr>
        <sz val="9"/>
        <color theme="1"/>
        <rFont val="宋体"/>
        <charset val="134"/>
      </rPr>
      <t>其中：吐鲁番市卫生健康委</t>
    </r>
  </si>
  <si>
    <r>
      <rPr>
        <sz val="9"/>
        <color theme="1"/>
        <rFont val="宋体"/>
        <charset val="134"/>
      </rPr>
      <t>吐鲁番市疾控中心</t>
    </r>
  </si>
  <si>
    <r>
      <rPr>
        <sz val="9"/>
        <color theme="1"/>
        <rFont val="宋体"/>
        <charset val="134"/>
      </rPr>
      <t>吐鲁番市人民医院</t>
    </r>
  </si>
  <si>
    <r>
      <rPr>
        <sz val="9"/>
        <color theme="1"/>
        <rFont val="宋体"/>
        <charset val="134"/>
      </rPr>
      <t>吐鲁番市妇幼保健计划生育服务中心</t>
    </r>
  </si>
  <si>
    <r>
      <rPr>
        <sz val="9"/>
        <color theme="1"/>
        <rFont val="宋体"/>
        <charset val="134"/>
      </rPr>
      <t>高昌区</t>
    </r>
  </si>
  <si>
    <r>
      <rPr>
        <sz val="9"/>
        <color theme="1"/>
        <rFont val="宋体"/>
        <charset val="134"/>
      </rPr>
      <t>鄯善县</t>
    </r>
  </si>
  <si>
    <r>
      <rPr>
        <sz val="9"/>
        <color theme="1"/>
        <rFont val="宋体"/>
        <charset val="134"/>
      </rPr>
      <t>托克逊县</t>
    </r>
  </si>
</sst>
</file>

<file path=xl/styles.xml><?xml version="1.0" encoding="utf-8"?>
<styleSheet xmlns="http://schemas.openxmlformats.org/spreadsheetml/2006/main" xmlns:xr9="http://schemas.microsoft.com/office/spreadsheetml/2016/revision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0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color theme="1"/>
      <name val="Times New Roman"/>
      <charset val="134"/>
    </font>
    <font>
      <sz val="14"/>
      <color theme="1"/>
      <name val="黑体"/>
      <charset val="134"/>
    </font>
    <font>
      <sz val="28"/>
      <color theme="1"/>
      <name val="Times New Roman"/>
      <charset val="134"/>
    </font>
    <font>
      <sz val="18"/>
      <color theme="1"/>
      <name val="Times New Roman"/>
      <charset val="134"/>
    </font>
    <font>
      <sz val="12"/>
      <name val="Times New Roman"/>
      <charset val="134"/>
    </font>
    <font>
      <b/>
      <sz val="11"/>
      <color theme="1"/>
      <name val="宋体"/>
      <charset val="134"/>
    </font>
    <font>
      <b/>
      <sz val="11"/>
      <name val="宋体"/>
      <charset val="134"/>
    </font>
    <font>
      <b/>
      <sz val="11"/>
      <color rgb="FF000000"/>
      <name val="宋体"/>
      <charset val="134"/>
    </font>
    <font>
      <b/>
      <sz val="11"/>
      <color theme="1"/>
      <name val="Times New Roman"/>
      <charset val="134"/>
    </font>
    <font>
      <b/>
      <sz val="11"/>
      <name val="Times New Roman"/>
      <charset val="134"/>
    </font>
    <font>
      <b/>
      <sz val="11"/>
      <color rgb="FF000000"/>
      <name val="Times New Roman"/>
      <charset val="134"/>
    </font>
    <font>
      <b/>
      <sz val="9"/>
      <color theme="1"/>
      <name val="Times New Roman"/>
      <charset val="134"/>
    </font>
    <font>
      <b/>
      <sz val="12"/>
      <color theme="1"/>
      <name val="Times New Roman"/>
      <charset val="134"/>
    </font>
    <font>
      <sz val="9"/>
      <color theme="1"/>
      <name val="Times New Roman"/>
      <charset val="134"/>
    </font>
    <font>
      <sz val="12"/>
      <color theme="1"/>
      <name val="黑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name val="宋体"/>
      <charset val="134"/>
    </font>
    <font>
      <sz val="28"/>
      <color theme="1"/>
      <name val="方正小标宋简体"/>
      <charset val="134"/>
    </font>
    <font>
      <b/>
      <sz val="9"/>
      <color theme="1"/>
      <name val="宋体"/>
      <charset val="134"/>
    </font>
    <font>
      <sz val="9"/>
      <color theme="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2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3" fillId="0" borderId="5" applyNumberFormat="0" applyFill="0" applyAlignment="0" applyProtection="0">
      <alignment vertical="center"/>
    </xf>
    <xf numFmtId="0" fontId="24" fillId="0" borderId="6" applyNumberFormat="0" applyFill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5" fillId="3" borderId="7" applyNumberFormat="0" applyAlignment="0" applyProtection="0">
      <alignment vertical="center"/>
    </xf>
    <xf numFmtId="0" fontId="26" fillId="4" borderId="8" applyNumberFormat="0" applyAlignment="0" applyProtection="0">
      <alignment vertical="center"/>
    </xf>
    <xf numFmtId="0" fontId="27" fillId="4" borderId="7" applyNumberFormat="0" applyAlignment="0" applyProtection="0">
      <alignment vertical="center"/>
    </xf>
    <xf numFmtId="0" fontId="28" fillId="5" borderId="9" applyNumberFormat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2" fillId="7" borderId="0" applyNumberFormat="0" applyBorder="0" applyAlignment="0" applyProtection="0">
      <alignment vertical="center"/>
    </xf>
    <xf numFmtId="0" fontId="33" fillId="8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5" fillId="10" borderId="0" applyNumberFormat="0" applyBorder="0" applyAlignment="0" applyProtection="0">
      <alignment vertical="center"/>
    </xf>
    <xf numFmtId="0" fontId="35" fillId="11" borderId="0" applyNumberFormat="0" applyBorder="0" applyAlignment="0" applyProtection="0">
      <alignment vertical="center"/>
    </xf>
    <xf numFmtId="0" fontId="34" fillId="12" borderId="0" applyNumberFormat="0" applyBorder="0" applyAlignment="0" applyProtection="0">
      <alignment vertical="center"/>
    </xf>
    <xf numFmtId="0" fontId="34" fillId="13" borderId="0" applyNumberFormat="0" applyBorder="0" applyAlignment="0" applyProtection="0">
      <alignment vertical="center"/>
    </xf>
    <xf numFmtId="0" fontId="35" fillId="14" borderId="0" applyNumberFormat="0" applyBorder="0" applyAlignment="0" applyProtection="0">
      <alignment vertical="center"/>
    </xf>
    <xf numFmtId="0" fontId="35" fillId="15" borderId="0" applyNumberFormat="0" applyBorder="0" applyAlignment="0" applyProtection="0">
      <alignment vertical="center"/>
    </xf>
    <xf numFmtId="0" fontId="34" fillId="16" borderId="0" applyNumberFormat="0" applyBorder="0" applyAlignment="0" applyProtection="0">
      <alignment vertical="center"/>
    </xf>
    <xf numFmtId="0" fontId="34" fillId="17" borderId="0" applyNumberFormat="0" applyBorder="0" applyAlignment="0" applyProtection="0">
      <alignment vertical="center"/>
    </xf>
    <xf numFmtId="0" fontId="35" fillId="18" borderId="0" applyNumberFormat="0" applyBorder="0" applyAlignment="0" applyProtection="0">
      <alignment vertical="center"/>
    </xf>
    <xf numFmtId="0" fontId="35" fillId="19" borderId="0" applyNumberFormat="0" applyBorder="0" applyAlignment="0" applyProtection="0">
      <alignment vertical="center"/>
    </xf>
    <xf numFmtId="0" fontId="34" fillId="20" borderId="0" applyNumberFormat="0" applyBorder="0" applyAlignment="0" applyProtection="0">
      <alignment vertical="center"/>
    </xf>
    <xf numFmtId="0" fontId="34" fillId="21" borderId="0" applyNumberFormat="0" applyBorder="0" applyAlignment="0" applyProtection="0">
      <alignment vertical="center"/>
    </xf>
    <xf numFmtId="0" fontId="35" fillId="22" borderId="0" applyNumberFormat="0" applyBorder="0" applyAlignment="0" applyProtection="0">
      <alignment vertical="center"/>
    </xf>
    <xf numFmtId="0" fontId="35" fillId="23" borderId="0" applyNumberFormat="0" applyBorder="0" applyAlignment="0" applyProtection="0">
      <alignment vertical="center"/>
    </xf>
    <xf numFmtId="0" fontId="34" fillId="24" borderId="0" applyNumberFormat="0" applyBorder="0" applyAlignment="0" applyProtection="0">
      <alignment vertical="center"/>
    </xf>
    <xf numFmtId="0" fontId="34" fillId="25" borderId="0" applyNumberFormat="0" applyBorder="0" applyAlignment="0" applyProtection="0">
      <alignment vertical="center"/>
    </xf>
    <xf numFmtId="0" fontId="35" fillId="26" borderId="0" applyNumberFormat="0" applyBorder="0" applyAlignment="0" applyProtection="0">
      <alignment vertical="center"/>
    </xf>
    <xf numFmtId="0" fontId="35" fillId="27" borderId="0" applyNumberFormat="0" applyBorder="0" applyAlignment="0" applyProtection="0">
      <alignment vertical="center"/>
    </xf>
    <xf numFmtId="0" fontId="34" fillId="28" borderId="0" applyNumberFormat="0" applyBorder="0" applyAlignment="0" applyProtection="0">
      <alignment vertical="center"/>
    </xf>
    <xf numFmtId="0" fontId="34" fillId="29" borderId="0" applyNumberFormat="0" applyBorder="0" applyAlignment="0" applyProtection="0">
      <alignment vertical="center"/>
    </xf>
    <xf numFmtId="0" fontId="35" fillId="30" borderId="0" applyNumberFormat="0" applyBorder="0" applyAlignment="0" applyProtection="0">
      <alignment vertical="center"/>
    </xf>
    <xf numFmtId="0" fontId="35" fillId="31" borderId="0" applyNumberFormat="0" applyBorder="0" applyAlignment="0" applyProtection="0">
      <alignment vertical="center"/>
    </xf>
    <xf numFmtId="0" fontId="34" fillId="32" borderId="0" applyNumberFormat="0" applyBorder="0" applyAlignment="0" applyProtection="0">
      <alignment vertical="center"/>
    </xf>
    <xf numFmtId="0" fontId="36" fillId="0" borderId="0">
      <alignment vertical="center"/>
    </xf>
    <xf numFmtId="0" fontId="36" fillId="0" borderId="0"/>
    <xf numFmtId="0" fontId="0" fillId="0" borderId="0">
      <alignment vertical="center"/>
    </xf>
  </cellStyleXfs>
  <cellXfs count="35">
    <xf numFmtId="0" fontId="0" fillId="0" borderId="0" xfId="0">
      <alignment vertical="center"/>
    </xf>
    <xf numFmtId="176" fontId="1" fillId="0" borderId="0" xfId="0" applyNumberFormat="1" applyFont="1" applyFill="1" applyAlignment="1">
      <alignment horizontal="center" vertical="center"/>
    </xf>
    <xf numFmtId="176" fontId="1" fillId="0" borderId="0" xfId="0" applyNumberFormat="1" applyFont="1" applyFill="1">
      <alignment vertical="center"/>
    </xf>
    <xf numFmtId="176" fontId="2" fillId="0" borderId="0" xfId="0" applyNumberFormat="1" applyFont="1" applyFill="1" applyAlignment="1">
      <alignment horizontal="center" vertical="center"/>
    </xf>
    <xf numFmtId="176" fontId="2" fillId="0" borderId="0" xfId="0" applyNumberFormat="1" applyFont="1" applyFill="1">
      <alignment vertical="center"/>
    </xf>
    <xf numFmtId="176" fontId="3" fillId="0" borderId="0" xfId="0" applyNumberFormat="1" applyFont="1" applyFill="1" applyBorder="1">
      <alignment vertical="center"/>
    </xf>
    <xf numFmtId="176" fontId="2" fillId="0" borderId="0" xfId="0" applyNumberFormat="1" applyFont="1" applyFill="1" applyBorder="1" applyAlignment="1">
      <alignment horizontal="center" vertical="center"/>
    </xf>
    <xf numFmtId="176" fontId="4" fillId="0" borderId="0" xfId="0" applyNumberFormat="1" applyFont="1" applyFill="1" applyAlignment="1">
      <alignment horizontal="center" vertical="center" wrapText="1"/>
    </xf>
    <xf numFmtId="176" fontId="2" fillId="0" borderId="0" xfId="0" applyNumberFormat="1" applyFont="1" applyFill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 vertical="center" wrapText="1"/>
    </xf>
    <xf numFmtId="176" fontId="2" fillId="0" borderId="0" xfId="0" applyNumberFormat="1" applyFont="1" applyFill="1" applyBorder="1" applyAlignment="1">
      <alignment horizontal="center" vertical="center" wrapText="1"/>
    </xf>
    <xf numFmtId="176" fontId="6" fillId="0" borderId="0" xfId="0" applyNumberFormat="1" applyFont="1" applyFill="1" applyBorder="1" applyAlignment="1">
      <alignment horizontal="center" vertical="center" wrapText="1"/>
    </xf>
    <xf numFmtId="176" fontId="7" fillId="0" borderId="1" xfId="51" applyNumberFormat="1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Fill="1" applyBorder="1" applyAlignment="1">
      <alignment horizontal="center" vertical="center" wrapText="1"/>
    </xf>
    <xf numFmtId="176" fontId="10" fillId="0" borderId="1" xfId="51" applyNumberFormat="1" applyFont="1" applyFill="1" applyBorder="1" applyAlignment="1">
      <alignment horizontal="center" vertical="center" wrapText="1"/>
    </xf>
    <xf numFmtId="176" fontId="10" fillId="0" borderId="1" xfId="0" applyNumberFormat="1" applyFont="1" applyFill="1" applyBorder="1" applyAlignment="1">
      <alignment horizontal="center" vertical="center" wrapText="1"/>
    </xf>
    <xf numFmtId="176" fontId="11" fillId="0" borderId="1" xfId="0" applyNumberFormat="1" applyFont="1" applyFill="1" applyBorder="1" applyAlignment="1">
      <alignment horizontal="center" vertical="center" wrapText="1"/>
    </xf>
    <xf numFmtId="176" fontId="12" fillId="0" borderId="3" xfId="0" applyNumberFormat="1" applyFont="1" applyFill="1" applyBorder="1" applyAlignment="1">
      <alignment horizontal="center" vertical="center" wrapText="1"/>
    </xf>
    <xf numFmtId="176" fontId="13" fillId="0" borderId="1" xfId="51" applyNumberFormat="1" applyFont="1" applyFill="1" applyBorder="1" applyAlignment="1">
      <alignment horizontal="center" vertical="center"/>
    </xf>
    <xf numFmtId="176" fontId="14" fillId="0" borderId="1" xfId="0" applyNumberFormat="1" applyFont="1" applyFill="1" applyBorder="1" applyAlignment="1">
      <alignment horizontal="center" vertical="center" wrapText="1"/>
    </xf>
    <xf numFmtId="176" fontId="15" fillId="0" borderId="1" xfId="5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15" fillId="0" borderId="1" xfId="50" applyNumberFormat="1" applyFont="1" applyFill="1" applyBorder="1" applyAlignment="1">
      <alignment horizontal="left" vertical="center"/>
    </xf>
    <xf numFmtId="176" fontId="2" fillId="0" borderId="1" xfId="0" applyNumberFormat="1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/>
    </xf>
    <xf numFmtId="176" fontId="1" fillId="0" borderId="0" xfId="0" applyNumberFormat="1" applyFont="1" applyFill="1" applyAlignment="1">
      <alignment horizontal="left" vertical="center"/>
    </xf>
    <xf numFmtId="176" fontId="6" fillId="0" borderId="0" xfId="0" applyNumberFormat="1" applyFont="1" applyFill="1" applyAlignment="1">
      <alignment horizontal="center" vertical="center"/>
    </xf>
    <xf numFmtId="176" fontId="16" fillId="0" borderId="0" xfId="0" applyNumberFormat="1" applyFont="1" applyFill="1" applyBorder="1" applyAlignment="1">
      <alignment horizontal="right" vertical="center" wrapText="1"/>
    </xf>
    <xf numFmtId="176" fontId="10" fillId="0" borderId="2" xfId="51" applyNumberFormat="1" applyFont="1" applyFill="1" applyBorder="1" applyAlignment="1">
      <alignment horizontal="center" vertical="center" wrapText="1"/>
    </xf>
    <xf numFmtId="176" fontId="7" fillId="0" borderId="2" xfId="51" applyNumberFormat="1" applyFont="1" applyFill="1" applyBorder="1" applyAlignment="1">
      <alignment horizontal="center" vertical="center" wrapText="1"/>
    </xf>
    <xf numFmtId="176" fontId="10" fillId="0" borderId="3" xfId="51" applyNumberFormat="1" applyFont="1" applyFill="1" applyBorder="1" applyAlignment="1">
      <alignment horizontal="center" vertical="center" wrapText="1"/>
    </xf>
    <xf numFmtId="176" fontId="2" fillId="0" borderId="1" xfId="0" applyNumberFormat="1" applyFont="1" applyFill="1" applyBorder="1">
      <alignment vertical="center"/>
    </xf>
    <xf numFmtId="176" fontId="2" fillId="0" borderId="1" xfId="0" applyNumberFormat="1" applyFont="1" applyFill="1" applyBorder="1" applyAlignment="1">
      <alignment horizontal="center" vertical="center" wrapText="1"/>
    </xf>
  </cellXfs>
  <cellStyles count="52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国家特别扶助" xfId="49"/>
    <cellStyle name="常规_Sheet1" xfId="50"/>
    <cellStyle name="常规 5" xfId="51"/>
  </cellStyles>
  <tableStyles count="0" defaultTableStyle="TableStyleMedium2" defaultPivotStyle="PivotStyleLight16"/>
  <colors>
    <mruColors>
      <color rgb="00E4CDC5"/>
      <color rgb="00F1FC72"/>
      <color rgb="000766D4"/>
      <color rgb="00E0F90A"/>
      <color rgb="00EBA4FD"/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T42"/>
  <sheetViews>
    <sheetView tabSelected="1" zoomScale="70" zoomScaleNormal="70" workbookViewId="0">
      <pane xSplit="1" topLeftCell="B1" activePane="topRight" state="frozen"/>
      <selection/>
      <selection pane="topRight" activeCell="F18" sqref="F18"/>
    </sheetView>
  </sheetViews>
  <sheetFormatPr defaultColWidth="9" defaultRowHeight="15.75"/>
  <cols>
    <col min="1" max="1" width="27.5083333333333" style="2" customWidth="1"/>
    <col min="2" max="2" width="13.2583333333333" style="3" customWidth="1"/>
    <col min="3" max="3" width="11.125" style="3" customWidth="1"/>
    <col min="4" max="4" width="11.85" style="3" customWidth="1"/>
    <col min="5" max="5" width="10.2583333333333" style="3" customWidth="1"/>
    <col min="6" max="6" width="15.1666666666667" style="3" customWidth="1"/>
    <col min="7" max="7" width="10.2583333333333" style="3" customWidth="1"/>
    <col min="8" max="8" width="11.625" style="3" customWidth="1"/>
    <col min="9" max="9" width="15.6333333333333" style="3" customWidth="1"/>
    <col min="10" max="10" width="12.1166666666667" style="3" customWidth="1"/>
    <col min="11" max="11" width="11.5083333333333" style="3" customWidth="1"/>
    <col min="12" max="12" width="11.2583333333333" style="3" customWidth="1"/>
    <col min="13" max="14" width="9" style="3"/>
    <col min="15" max="15" width="11.0666666666667" style="3" customWidth="1"/>
    <col min="16" max="16" width="9.18333333333333" style="3"/>
    <col min="17" max="17" width="10.2916666666667" style="4" customWidth="1"/>
    <col min="18" max="18" width="11.6166666666667" style="4" customWidth="1"/>
    <col min="19" max="19" width="11.225" style="4"/>
    <col min="20" max="20" width="10.375" style="4" customWidth="1"/>
    <col min="21" max="16384" width="9" style="2"/>
  </cols>
  <sheetData>
    <row r="1" ht="18.75" spans="1:16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6"/>
      <c r="P1" s="6"/>
    </row>
    <row r="2" ht="76" customHeight="1" spans="1:20">
      <c r="A2" s="7" t="s">
        <v>1</v>
      </c>
      <c r="B2" s="8"/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</row>
    <row r="3" ht="24" customHeight="1" spans="1:20">
      <c r="A3" s="9"/>
      <c r="B3" s="10"/>
      <c r="C3" s="11"/>
      <c r="D3" s="11"/>
      <c r="E3" s="11"/>
      <c r="F3" s="10"/>
      <c r="G3" s="6"/>
      <c r="H3" s="6"/>
      <c r="I3" s="6"/>
      <c r="J3" s="6"/>
      <c r="K3" s="6"/>
      <c r="L3" s="6"/>
      <c r="M3" s="6"/>
      <c r="R3" s="29" t="s">
        <v>2</v>
      </c>
      <c r="S3" s="29"/>
      <c r="T3" s="29"/>
    </row>
    <row r="4" s="1" customFormat="1" ht="27" customHeight="1" spans="1:20">
      <c r="A4" s="12" t="s">
        <v>3</v>
      </c>
      <c r="B4" s="13" t="s">
        <v>4</v>
      </c>
      <c r="C4" s="14" t="s">
        <v>5</v>
      </c>
      <c r="D4" s="14" t="s">
        <v>6</v>
      </c>
      <c r="E4" s="14" t="s">
        <v>7</v>
      </c>
      <c r="F4" s="14" t="s">
        <v>8</v>
      </c>
      <c r="G4" s="15" t="s">
        <v>9</v>
      </c>
      <c r="H4" s="15" t="s">
        <v>10</v>
      </c>
      <c r="I4" s="15" t="s">
        <v>11</v>
      </c>
      <c r="J4" s="15" t="s">
        <v>12</v>
      </c>
      <c r="K4" s="15" t="s">
        <v>13</v>
      </c>
      <c r="L4" s="15" t="s">
        <v>14</v>
      </c>
      <c r="M4" s="15" t="s">
        <v>15</v>
      </c>
      <c r="N4" s="13" t="s">
        <v>16</v>
      </c>
      <c r="O4" s="13" t="s">
        <v>17</v>
      </c>
      <c r="P4" s="13" t="s">
        <v>18</v>
      </c>
      <c r="Q4" s="30" t="s">
        <v>19</v>
      </c>
      <c r="R4" s="31" t="s">
        <v>20</v>
      </c>
      <c r="S4" s="12" t="s">
        <v>21</v>
      </c>
      <c r="T4" s="12" t="s">
        <v>22</v>
      </c>
    </row>
    <row r="5" s="2" customFormat="1" ht="26" customHeight="1" spans="1:20">
      <c r="A5" s="16"/>
      <c r="B5" s="17"/>
      <c r="C5" s="18"/>
      <c r="D5" s="18"/>
      <c r="E5" s="18"/>
      <c r="F5" s="18"/>
      <c r="G5" s="19"/>
      <c r="H5" s="19"/>
      <c r="I5" s="19"/>
      <c r="J5" s="19"/>
      <c r="K5" s="19"/>
      <c r="L5" s="19"/>
      <c r="M5" s="19"/>
      <c r="N5" s="17"/>
      <c r="O5" s="17"/>
      <c r="P5" s="17"/>
      <c r="Q5" s="32"/>
      <c r="R5" s="32"/>
      <c r="S5" s="16"/>
      <c r="T5" s="16"/>
    </row>
    <row r="6" s="2" customFormat="1" ht="23" customHeight="1" spans="1:20">
      <c r="A6" s="20" t="s">
        <v>23</v>
      </c>
      <c r="B6" s="21">
        <f>B7+SUM(B12:B14)</f>
        <v>4777.02</v>
      </c>
      <c r="C6" s="21">
        <f>C7+SUM(C12:C14)</f>
        <v>106.94</v>
      </c>
      <c r="D6" s="21">
        <f>D7+SUM(D12:D14)</f>
        <v>35.2</v>
      </c>
      <c r="E6" s="21">
        <f>E7+SUM(E12:E14)</f>
        <v>0</v>
      </c>
      <c r="F6" s="21">
        <f>F7+SUM(F12:F14)</f>
        <v>0</v>
      </c>
      <c r="G6" s="21">
        <f t="shared" ref="G6:T6" si="0">G7+SUM(G12:G14)</f>
        <v>0</v>
      </c>
      <c r="H6" s="21">
        <f t="shared" si="0"/>
        <v>17</v>
      </c>
      <c r="I6" s="21">
        <f t="shared" si="0"/>
        <v>11</v>
      </c>
      <c r="J6" s="21">
        <f t="shared" si="0"/>
        <v>6</v>
      </c>
      <c r="K6" s="21">
        <f t="shared" si="0"/>
        <v>146</v>
      </c>
      <c r="L6" s="21">
        <f t="shared" si="0"/>
        <v>42</v>
      </c>
      <c r="M6" s="21">
        <f t="shared" si="0"/>
        <v>12</v>
      </c>
      <c r="N6" s="21">
        <f t="shared" si="0"/>
        <v>0</v>
      </c>
      <c r="O6" s="21">
        <f t="shared" si="0"/>
        <v>8</v>
      </c>
      <c r="P6" s="21">
        <f t="shared" si="0"/>
        <v>24</v>
      </c>
      <c r="Q6" s="21">
        <f t="shared" si="0"/>
        <v>5185.16</v>
      </c>
      <c r="R6" s="21">
        <f t="shared" si="0"/>
        <v>12.5</v>
      </c>
      <c r="S6" s="21">
        <f t="shared" si="0"/>
        <v>4789.1</v>
      </c>
      <c r="T6" s="21">
        <f t="shared" si="0"/>
        <v>396.06</v>
      </c>
    </row>
    <row r="7" s="2" customFormat="1" ht="23" customHeight="1" spans="1:20">
      <c r="A7" s="22" t="s">
        <v>24</v>
      </c>
      <c r="B7" s="23">
        <f>SUM(B8:B11)</f>
        <v>0</v>
      </c>
      <c r="C7" s="23">
        <f>SUM(C8:C11)</f>
        <v>20.04</v>
      </c>
      <c r="D7" s="23">
        <f>SUM(D8:D11)</f>
        <v>18.5</v>
      </c>
      <c r="E7" s="23">
        <f>SUM(E8:E11)</f>
        <v>0</v>
      </c>
      <c r="F7" s="23">
        <f>SUM(F8:F11)</f>
        <v>0</v>
      </c>
      <c r="G7" s="23">
        <f t="shared" ref="G7:T7" si="1">SUM(G8:G11)</f>
        <v>0</v>
      </c>
      <c r="H7" s="23">
        <f t="shared" si="1"/>
        <v>0.5</v>
      </c>
      <c r="I7" s="23">
        <f t="shared" si="1"/>
        <v>2</v>
      </c>
      <c r="J7" s="23">
        <f t="shared" si="1"/>
        <v>0</v>
      </c>
      <c r="K7" s="23">
        <f t="shared" si="1"/>
        <v>0</v>
      </c>
      <c r="L7" s="23">
        <f t="shared" si="1"/>
        <v>0</v>
      </c>
      <c r="M7" s="23">
        <f t="shared" si="1"/>
        <v>12</v>
      </c>
      <c r="N7" s="23">
        <f t="shared" si="1"/>
        <v>0</v>
      </c>
      <c r="O7" s="23">
        <f t="shared" si="1"/>
        <v>0</v>
      </c>
      <c r="P7" s="23">
        <f t="shared" si="1"/>
        <v>20</v>
      </c>
      <c r="Q7" s="23">
        <f t="shared" si="1"/>
        <v>73.04</v>
      </c>
      <c r="R7" s="23">
        <f t="shared" si="1"/>
        <v>0</v>
      </c>
      <c r="S7" s="23">
        <f t="shared" si="1"/>
        <v>64</v>
      </c>
      <c r="T7" s="23">
        <f t="shared" si="1"/>
        <v>9.04</v>
      </c>
    </row>
    <row r="8" s="2" customFormat="1" ht="23" customHeight="1" spans="1:20">
      <c r="A8" s="24" t="s">
        <v>25</v>
      </c>
      <c r="B8" s="25"/>
      <c r="C8" s="26"/>
      <c r="D8" s="26">
        <v>2</v>
      </c>
      <c r="E8" s="26"/>
      <c r="F8" s="25"/>
      <c r="G8" s="25"/>
      <c r="H8" s="25"/>
      <c r="I8" s="25"/>
      <c r="J8" s="25"/>
      <c r="K8" s="25"/>
      <c r="L8" s="25"/>
      <c r="M8" s="25"/>
      <c r="N8" s="25"/>
      <c r="O8" s="25"/>
      <c r="P8" s="25">
        <v>20</v>
      </c>
      <c r="Q8" s="25">
        <f>SUM(B8:P8)</f>
        <v>22</v>
      </c>
      <c r="R8" s="33"/>
      <c r="S8" s="34">
        <v>17</v>
      </c>
      <c r="T8" s="25">
        <f>Q8-S8</f>
        <v>5</v>
      </c>
    </row>
    <row r="9" s="2" customFormat="1" ht="23" customHeight="1" spans="1:20">
      <c r="A9" s="24" t="s">
        <v>26</v>
      </c>
      <c r="B9" s="25"/>
      <c r="C9" s="26">
        <v>20.04</v>
      </c>
      <c r="D9" s="26">
        <v>16.5</v>
      </c>
      <c r="E9" s="26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>
        <f t="shared" ref="Q9:Q14" si="2">SUM(B9:P9)</f>
        <v>36.54</v>
      </c>
      <c r="R9" s="33"/>
      <c r="S9" s="34">
        <v>29.5</v>
      </c>
      <c r="T9" s="25">
        <f t="shared" ref="T9:T14" si="3">Q9-S9</f>
        <v>7.04</v>
      </c>
    </row>
    <row r="10" s="2" customFormat="1" ht="23" customHeight="1" spans="1:20">
      <c r="A10" s="24" t="s">
        <v>27</v>
      </c>
      <c r="B10" s="25"/>
      <c r="C10" s="26"/>
      <c r="D10" s="26"/>
      <c r="E10" s="26"/>
      <c r="F10" s="25"/>
      <c r="G10" s="25"/>
      <c r="H10" s="25"/>
      <c r="I10" s="25"/>
      <c r="J10" s="25"/>
      <c r="K10" s="25"/>
      <c r="L10" s="25"/>
      <c r="M10" s="25">
        <v>4</v>
      </c>
      <c r="N10" s="25"/>
      <c r="O10" s="25"/>
      <c r="P10" s="25"/>
      <c r="Q10" s="25">
        <f t="shared" si="2"/>
        <v>4</v>
      </c>
      <c r="R10" s="33"/>
      <c r="S10" s="34">
        <v>4</v>
      </c>
      <c r="T10" s="25">
        <f t="shared" si="3"/>
        <v>0</v>
      </c>
    </row>
    <row r="11" s="2" customFormat="1" ht="23" customHeight="1" spans="1:20">
      <c r="A11" s="24" t="s">
        <v>28</v>
      </c>
      <c r="B11" s="25"/>
      <c r="C11" s="26"/>
      <c r="D11" s="26"/>
      <c r="E11" s="26"/>
      <c r="F11" s="25"/>
      <c r="G11" s="25"/>
      <c r="H11" s="25">
        <v>0.5</v>
      </c>
      <c r="I11" s="25">
        <v>2</v>
      </c>
      <c r="K11" s="25"/>
      <c r="L11" s="25"/>
      <c r="M11" s="25">
        <v>8</v>
      </c>
      <c r="N11" s="25"/>
      <c r="O11" s="25"/>
      <c r="P11" s="25"/>
      <c r="Q11" s="25">
        <f t="shared" si="2"/>
        <v>10.5</v>
      </c>
      <c r="R11" s="33"/>
      <c r="S11" s="34">
        <v>13.5</v>
      </c>
      <c r="T11" s="25">
        <f t="shared" si="3"/>
        <v>-3</v>
      </c>
    </row>
    <row r="12" s="2" customFormat="1" ht="23" customHeight="1" spans="1:20">
      <c r="A12" s="22" t="s">
        <v>29</v>
      </c>
      <c r="B12" s="25">
        <v>2124.5</v>
      </c>
      <c r="C12" s="26">
        <v>13.5</v>
      </c>
      <c r="D12" s="26">
        <v>5.7</v>
      </c>
      <c r="E12" s="26"/>
      <c r="F12" s="25"/>
      <c r="G12" s="25"/>
      <c r="H12" s="25">
        <v>11.5</v>
      </c>
      <c r="I12" s="25">
        <v>5</v>
      </c>
      <c r="J12" s="25">
        <v>3</v>
      </c>
      <c r="K12" s="25">
        <v>60</v>
      </c>
      <c r="L12" s="25">
        <v>17</v>
      </c>
      <c r="M12" s="25"/>
      <c r="N12" s="25"/>
      <c r="O12" s="25">
        <v>3.6</v>
      </c>
      <c r="P12" s="25">
        <v>2</v>
      </c>
      <c r="Q12" s="25">
        <f t="shared" si="2"/>
        <v>2245.8</v>
      </c>
      <c r="R12" s="25">
        <v>12.5</v>
      </c>
      <c r="S12" s="34">
        <v>2107.3</v>
      </c>
      <c r="T12" s="25">
        <f t="shared" si="3"/>
        <v>138.5</v>
      </c>
    </row>
    <row r="13" s="2" customFormat="1" ht="23" customHeight="1" spans="1:20">
      <c r="A13" s="22" t="s">
        <v>30</v>
      </c>
      <c r="B13" s="25">
        <v>1646</v>
      </c>
      <c r="C13" s="26">
        <v>38.5</v>
      </c>
      <c r="D13" s="26">
        <v>5.5</v>
      </c>
      <c r="E13" s="26"/>
      <c r="F13" s="25"/>
      <c r="G13" s="25"/>
      <c r="H13" s="25">
        <v>3.5</v>
      </c>
      <c r="I13" s="25">
        <v>2.5</v>
      </c>
      <c r="J13" s="25">
        <v>2</v>
      </c>
      <c r="K13" s="25">
        <v>60</v>
      </c>
      <c r="L13" s="25">
        <v>15</v>
      </c>
      <c r="M13" s="25"/>
      <c r="N13" s="25"/>
      <c r="O13" s="25">
        <v>2.8</v>
      </c>
      <c r="P13" s="25">
        <v>1</v>
      </c>
      <c r="Q13" s="25">
        <f t="shared" si="2"/>
        <v>1776.8</v>
      </c>
      <c r="R13" s="33"/>
      <c r="S13" s="34">
        <v>1678.8</v>
      </c>
      <c r="T13" s="25">
        <f t="shared" si="3"/>
        <v>98</v>
      </c>
    </row>
    <row r="14" s="2" customFormat="1" ht="23" customHeight="1" spans="1:20">
      <c r="A14" s="22" t="s">
        <v>31</v>
      </c>
      <c r="B14" s="25">
        <v>1006.52</v>
      </c>
      <c r="C14" s="26">
        <v>34.9</v>
      </c>
      <c r="D14" s="26">
        <v>5.5</v>
      </c>
      <c r="E14" s="26"/>
      <c r="F14" s="25"/>
      <c r="G14" s="25"/>
      <c r="H14" s="25">
        <v>1.5</v>
      </c>
      <c r="I14" s="25">
        <v>1.5</v>
      </c>
      <c r="J14" s="25">
        <v>1</v>
      </c>
      <c r="K14" s="25">
        <v>26</v>
      </c>
      <c r="L14" s="25">
        <v>10</v>
      </c>
      <c r="M14" s="25"/>
      <c r="N14" s="25"/>
      <c r="O14" s="25">
        <v>1.6</v>
      </c>
      <c r="P14" s="25">
        <v>1</v>
      </c>
      <c r="Q14" s="25">
        <f t="shared" si="2"/>
        <v>1089.52</v>
      </c>
      <c r="R14" s="33"/>
      <c r="S14" s="34">
        <v>939</v>
      </c>
      <c r="T14" s="25">
        <f t="shared" si="3"/>
        <v>150.52</v>
      </c>
    </row>
    <row r="15" ht="24.95" customHeight="1" spans="1:5">
      <c r="A15" s="27"/>
      <c r="C15" s="28"/>
      <c r="D15" s="28"/>
      <c r="E15" s="28"/>
    </row>
    <row r="16" ht="24.95" customHeight="1" spans="1:5">
      <c r="A16" s="27"/>
      <c r="C16" s="28"/>
      <c r="D16" s="28"/>
      <c r="E16" s="28"/>
    </row>
    <row r="17" ht="24.95" customHeight="1" spans="1:5">
      <c r="A17" s="27"/>
      <c r="C17" s="28"/>
      <c r="D17" s="28"/>
      <c r="E17" s="28"/>
    </row>
    <row r="18" ht="24.95" customHeight="1" spans="1:5">
      <c r="A18" s="27"/>
      <c r="C18" s="28"/>
      <c r="D18" s="28"/>
      <c r="E18" s="28"/>
    </row>
    <row r="19" ht="24.95" customHeight="1" spans="1:5">
      <c r="A19" s="27"/>
      <c r="C19" s="28"/>
      <c r="D19" s="28"/>
      <c r="E19" s="28"/>
    </row>
    <row r="20" ht="24.95" customHeight="1" spans="1:5">
      <c r="A20" s="27"/>
      <c r="C20" s="28"/>
      <c r="D20" s="28"/>
      <c r="E20" s="28"/>
    </row>
    <row r="21" ht="24.95" customHeight="1" spans="1:5">
      <c r="A21" s="27"/>
      <c r="C21" s="28"/>
      <c r="D21" s="28"/>
      <c r="E21" s="28"/>
    </row>
    <row r="22" ht="24.95" customHeight="1" spans="1:5">
      <c r="A22" s="27"/>
      <c r="C22" s="28"/>
      <c r="D22" s="28"/>
      <c r="E22" s="28"/>
    </row>
    <row r="23" ht="24.95" customHeight="1" spans="1:5">
      <c r="A23" s="27"/>
      <c r="C23" s="28"/>
      <c r="D23" s="28"/>
      <c r="E23" s="28"/>
    </row>
    <row r="24" ht="24.95" customHeight="1" spans="1:5">
      <c r="A24" s="27"/>
      <c r="C24" s="28"/>
      <c r="D24" s="28"/>
      <c r="E24" s="28"/>
    </row>
    <row r="25" ht="24.95" customHeight="1" spans="1:5">
      <c r="A25" s="27"/>
      <c r="C25" s="28"/>
      <c r="D25" s="28"/>
      <c r="E25" s="28"/>
    </row>
    <row r="26" ht="24.95" customHeight="1" spans="1:5">
      <c r="A26" s="27"/>
      <c r="C26" s="28"/>
      <c r="D26" s="28"/>
      <c r="E26" s="28"/>
    </row>
    <row r="27" ht="24.95" customHeight="1" spans="1:5">
      <c r="A27" s="27"/>
      <c r="C27" s="28"/>
      <c r="D27" s="28"/>
      <c r="E27" s="28"/>
    </row>
    <row r="28" ht="24.95" customHeight="1" spans="1:5">
      <c r="A28" s="27"/>
      <c r="C28" s="28"/>
      <c r="D28" s="28"/>
      <c r="E28" s="28"/>
    </row>
    <row r="29" ht="24.95" customHeight="1" spans="1:5">
      <c r="A29" s="27"/>
      <c r="C29" s="28"/>
      <c r="D29" s="28"/>
      <c r="E29" s="28"/>
    </row>
    <row r="30" ht="24.95" customHeight="1" spans="1:5">
      <c r="A30" s="27"/>
      <c r="C30" s="28"/>
      <c r="D30" s="28"/>
      <c r="E30" s="28"/>
    </row>
    <row r="31" ht="24.95" customHeight="1" spans="1:5">
      <c r="A31" s="27"/>
      <c r="C31" s="28"/>
      <c r="D31" s="28"/>
      <c r="E31" s="28"/>
    </row>
    <row r="32" ht="24.95" customHeight="1" spans="1:5">
      <c r="A32" s="27"/>
      <c r="C32" s="28"/>
      <c r="D32" s="28"/>
      <c r="E32" s="28"/>
    </row>
    <row r="33" spans="1:5">
      <c r="A33" s="27"/>
      <c r="C33" s="28"/>
      <c r="D33" s="28"/>
      <c r="E33" s="28"/>
    </row>
    <row r="34" spans="1:5">
      <c r="A34" s="27"/>
      <c r="C34" s="28"/>
      <c r="D34" s="28"/>
      <c r="E34" s="28"/>
    </row>
    <row r="35" spans="1:5">
      <c r="A35" s="27"/>
      <c r="C35" s="28"/>
      <c r="D35" s="28"/>
      <c r="E35" s="28"/>
    </row>
    <row r="36" spans="1:5">
      <c r="A36" s="27"/>
      <c r="C36" s="28"/>
      <c r="D36" s="28"/>
      <c r="E36" s="28"/>
    </row>
    <row r="37" spans="1:5">
      <c r="A37" s="27"/>
      <c r="C37" s="28"/>
      <c r="D37" s="28"/>
      <c r="E37" s="28"/>
    </row>
    <row r="38" spans="1:5">
      <c r="A38" s="27"/>
      <c r="C38" s="28"/>
      <c r="D38" s="28"/>
      <c r="E38" s="28"/>
    </row>
    <row r="39" spans="1:5">
      <c r="A39" s="27"/>
      <c r="C39" s="28"/>
      <c r="D39" s="28"/>
      <c r="E39" s="28"/>
    </row>
    <row r="40" spans="1:5">
      <c r="A40" s="27"/>
      <c r="C40" s="28"/>
      <c r="D40" s="28"/>
      <c r="E40" s="28"/>
    </row>
    <row r="41" spans="1:5">
      <c r="A41" s="27"/>
      <c r="C41" s="28"/>
      <c r="D41" s="28"/>
      <c r="E41" s="28"/>
    </row>
    <row r="42" spans="1:5">
      <c r="A42" s="27"/>
      <c r="C42" s="28"/>
      <c r="D42" s="28"/>
      <c r="E42" s="28"/>
    </row>
  </sheetData>
  <autoFilter ref="A1:P14">
    <extLst/>
  </autoFilter>
  <mergeCells count="22">
    <mergeCell ref="A2:T2"/>
    <mergeCell ref="R3:T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  <mergeCell ref="P4:P5"/>
    <mergeCell ref="Q4:Q5"/>
    <mergeCell ref="R4:R5"/>
    <mergeCell ref="S4:S5"/>
    <mergeCell ref="T4:T5"/>
  </mergeCells>
  <pageMargins left="0.708333333333333" right="0.708333333333333" top="0.747916666666667" bottom="0.747916666666667" header="0.314583333333333" footer="0.314583333333333"/>
  <pageSetup paperSize="9" scale="62" fitToHeight="0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baba-中央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郑笑悦</dc:creator>
  <cp:lastModifiedBy>user</cp:lastModifiedBy>
  <dcterms:created xsi:type="dcterms:W3CDTF">2021-12-04T10:25:00Z</dcterms:created>
  <cp:lastPrinted>2021-12-18T19:36:00Z</cp:lastPrinted>
  <dcterms:modified xsi:type="dcterms:W3CDTF">2025-06-12T15:06:25Z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C23D8001BEBE48AD97D52D0798526575_13</vt:lpwstr>
  </property>
  <property fmtid="{D5CDD505-2E9C-101B-9397-08002B2CF9AE}" pid="3" name="KSOProductBuildVer">
    <vt:lpwstr>2052-12.8.2.15286</vt:lpwstr>
  </property>
</Properties>
</file>